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200" windowHeight="11295"/>
  </bookViews>
  <sheets>
    <sheet name="AUTOBAREMO" sheetId="2" r:id="rId1"/>
  </sheets>
  <definedNames>
    <definedName name="_xlnm.Print_Area" localSheetId="0">AUTOBAREMO!$A$1:$E$52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45" i="2" l="1"/>
  <c r="E46" i="2"/>
  <c r="E47" i="2"/>
  <c r="E48" i="2"/>
  <c r="E44" i="2"/>
  <c r="E33" i="2"/>
  <c r="E34" i="2"/>
  <c r="E30" i="2" s="1"/>
  <c r="E35" i="2"/>
  <c r="E36" i="2"/>
  <c r="E32" i="2"/>
  <c r="E22" i="2"/>
  <c r="E19" i="2" s="1"/>
  <c r="E23" i="2"/>
  <c r="E21" i="2"/>
  <c r="E28" i="2" l="1"/>
  <c r="E52" i="2"/>
  <c r="E51" i="2"/>
  <c r="E40" i="2" s="1"/>
  <c r="E39" i="2"/>
  <c r="E37" i="2" s="1"/>
  <c r="E29" i="2"/>
  <c r="E27" i="2"/>
  <c r="E15" i="2"/>
  <c r="E14" i="2"/>
  <c r="E13" i="2"/>
  <c r="E12" i="2"/>
  <c r="E11" i="2"/>
  <c r="E10" i="2"/>
  <c r="E9" i="2"/>
  <c r="E8" i="2"/>
  <c r="E25" i="2" l="1"/>
  <c r="E6" i="2"/>
  <c r="C4" i="2" s="1"/>
  <c r="E17" i="2" l="1"/>
  <c r="D4" i="2" s="1"/>
  <c r="E4" i="2" s="1"/>
</calcChain>
</file>

<file path=xl/sharedStrings.xml><?xml version="1.0" encoding="utf-8"?>
<sst xmlns="http://schemas.openxmlformats.org/spreadsheetml/2006/main" count="71" uniqueCount="56">
  <si>
    <t>APELLIDOS Y NOMBRE</t>
  </si>
  <si>
    <t>N.I.F.</t>
  </si>
  <si>
    <t>BLOQUE I</t>
  </si>
  <si>
    <t>BLOQUE II</t>
  </si>
  <si>
    <t>TOTAL</t>
  </si>
  <si>
    <t>PUNTUACIÓN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</si>
  <si>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</si>
  <si>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</si>
  <si>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</si>
  <si>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</si>
  <si>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</si>
  <si>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NºCREDITOS/HORAS </t>
  </si>
  <si>
    <t>Por cada crédito ordinario</t>
  </si>
  <si>
    <t>Por cada tramo de 10 horas</t>
  </si>
  <si>
    <t>Por cada crédito europeo</t>
  </si>
  <si>
    <t>SI</t>
  </si>
  <si>
    <t xml:space="preserve">NÚMERO </t>
  </si>
  <si>
    <t>A. Trabajos específicos</t>
  </si>
  <si>
    <t>Nº</t>
  </si>
  <si>
    <t>LIBRO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</si>
  <si>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</si>
  <si>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</si>
  <si>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</si>
  <si>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</si>
  <si>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</si>
  <si>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</si>
  <si>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</si>
  <si>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</si>
  <si>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</si>
  <si>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ANEXO III.- AUTOBAREMO
PROCESO SELECTIVO GESTIÓN ADMINISTRATIVA
(ORDEN SAN/ 1834/2022)</t>
  </si>
  <si>
    <t>I.1.- En II. Sanit.Públicas  SNS/UE en la categoría de Gestión Administrativa</t>
  </si>
  <si>
    <t>I.3.- En otras Administraciones Públicas en la categoría de Gestión Administrativa</t>
  </si>
  <si>
    <t>I.4.-Cooperación internacional en la categoría de Gestión Administrativa</t>
  </si>
  <si>
    <t>I.5.- En Fundaciones Públicas en la categoría de Gestión Administrativa</t>
  </si>
  <si>
    <t>I.6.- En centros sanitarios privados concertados con SNS o en Entidades Colaboradoras de la Seguridad Social, en la categoría de Gestión Administrativa</t>
  </si>
  <si>
    <t>I.8.- En centros sanitarios o sociosanitarias privados en la categoría de Gestión Administrativa</t>
  </si>
  <si>
    <t>I.7.- En centros sanitarios o sociosanitarios privados concertados con cualquier Admon. Pública en la categoría de Gestión Administrativa</t>
  </si>
  <si>
    <t>1.- Estudios de Diplomatura o Grado</t>
  </si>
  <si>
    <t>II.1.2.- FORMACIÓN CONTINUADA</t>
  </si>
  <si>
    <t>II.1,3.- FORMACIÓN ESPECIALIZADA Y POSTGRADUADA</t>
  </si>
  <si>
    <t>Grado de Doctor</t>
  </si>
  <si>
    <t>Títulos de Master</t>
  </si>
  <si>
    <t>Diploma Especialista Universitario</t>
  </si>
  <si>
    <t>Diploma de Experto Universitario</t>
  </si>
  <si>
    <t>Diploma en Salud Pública</t>
  </si>
  <si>
    <t>II.2- DOCENCIA</t>
  </si>
  <si>
    <t>Docencia impartida relacionada con el contenido de la Categoría</t>
  </si>
  <si>
    <t>Nº HORAS</t>
  </si>
  <si>
    <t>II.3. ACTIVIDADES CIENTÍFICAS, DE INVESTIGACIÓN Y OTRAS ACTIVIDADES</t>
  </si>
  <si>
    <t>Comunicaciones a Congresos</t>
  </si>
  <si>
    <t>Posters a Congresos</t>
  </si>
  <si>
    <t>Capítulo de libro</t>
  </si>
  <si>
    <t>Libro</t>
  </si>
  <si>
    <t>Nº MESES</t>
  </si>
  <si>
    <t>II.1.1.- FORMACIÓN ACADÉMICA</t>
  </si>
  <si>
    <t>Pulicaciones en revistas científicas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</si>
</sst>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sz val="13"/>
      <name val="Tahoma"/>
      <family val="2"/>
    </font>
    <font>
      <b/>
      <sz val="11"/>
      <name val="Tahoma"/>
      <family val="2"/>
    </font>
    <font>
      <b/>
      <sz val="13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2" fontId="0" fillId="0" borderId="0" xfId="0" applyNumberFormat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2" fontId="0" fillId="0" borderId="0" xfId="0" applyNumberForma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2" fontId="4" fillId="0" borderId="0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7" fillId="0" borderId="0" xfId="0" applyNumberFormat="1" applyFont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vertical="center" wrapText="1"/>
      <protection locked="0"/>
    </xf>
    <xf numFmtId="0" fontId="10" fillId="7" borderId="6" xfId="0" applyFont="1" applyFill="1" applyBorder="1" applyAlignment="1" applyProtection="1">
      <alignment horizontal="center" vertical="center" wrapText="1"/>
      <protection locked="0"/>
    </xf>
    <xf numFmtId="2" fontId="10" fillId="0" borderId="6" xfId="0" applyNumberFormat="1" applyFont="1" applyBorder="1" applyAlignment="1" applyProtection="1">
      <alignment horizontal="center" vertical="center" wrapText="1"/>
    </xf>
    <xf numFmtId="2" fontId="10" fillId="0" borderId="14" xfId="0" applyNumberFormat="1" applyFont="1" applyBorder="1" applyAlignment="1" applyProtection="1">
      <alignment horizontal="center" vertical="center" wrapText="1"/>
    </xf>
    <xf numFmtId="2" fontId="9" fillId="2" borderId="15" xfId="0" applyNumberFormat="1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2" fontId="10" fillId="2" borderId="9" xfId="0" applyNumberFormat="1" applyFont="1" applyFill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2" fontId="12" fillId="0" borderId="5" xfId="0" applyNumberFormat="1" applyFont="1" applyBorder="1" applyAlignment="1" applyProtection="1">
      <alignment horizontal="right" vertical="center" wrapText="1"/>
    </xf>
    <xf numFmtId="2" fontId="12" fillId="0" borderId="21" xfId="0" applyNumberFormat="1" applyFont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2" fontId="14" fillId="0" borderId="22" xfId="0" applyNumberFormat="1" applyFont="1" applyBorder="1" applyAlignment="1" applyProtection="1">
      <alignment horizontal="right" vertical="center" wrapText="1"/>
    </xf>
    <xf numFmtId="0" fontId="1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right" vertical="center" wrapText="1"/>
    </xf>
    <xf numFmtId="0" fontId="12" fillId="0" borderId="24" xfId="0" applyFont="1" applyBorder="1" applyAlignment="1" applyProtection="1">
      <alignment vertical="center" wrapText="1"/>
    </xf>
    <xf numFmtId="0" fontId="12" fillId="0" borderId="25" xfId="0" applyFont="1" applyBorder="1" applyAlignment="1" applyProtection="1">
      <alignment vertical="center" wrapText="1"/>
    </xf>
    <xf numFmtId="0" fontId="12" fillId="0" borderId="25" xfId="0" applyFont="1" applyBorder="1" applyAlignment="1" applyProtection="1">
      <alignment horizontal="center" vertical="center" wrapText="1"/>
    </xf>
    <xf numFmtId="2" fontId="12" fillId="0" borderId="26" xfId="0" applyNumberFormat="1" applyFont="1" applyBorder="1" applyAlignment="1" applyProtection="1">
      <alignment horizontal="right" vertical="center" wrapText="1"/>
    </xf>
    <xf numFmtId="0" fontId="16" fillId="4" borderId="21" xfId="0" applyFont="1" applyFill="1" applyBorder="1" applyAlignment="1" applyProtection="1">
      <alignment horizontal="center" vertical="center" wrapText="1"/>
    </xf>
    <xf numFmtId="2" fontId="16" fillId="4" borderId="28" xfId="0" applyNumberFormat="1" applyFont="1" applyFill="1" applyBorder="1" applyAlignment="1" applyProtection="1">
      <alignment vertical="center" wrapText="1"/>
    </xf>
    <xf numFmtId="0" fontId="13" fillId="0" borderId="20" xfId="0" applyFont="1" applyBorder="1" applyAlignment="1" applyProtection="1">
      <alignment horizontal="center" vertical="center" wrapText="1"/>
    </xf>
    <xf numFmtId="2" fontId="12" fillId="0" borderId="22" xfId="0" applyNumberFormat="1" applyFont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vertical="center" wrapText="1"/>
    </xf>
    <xf numFmtId="0" fontId="12" fillId="0" borderId="33" xfId="0" applyFont="1" applyBorder="1" applyAlignment="1" applyProtection="1">
      <alignment vertical="center" wrapText="1"/>
    </xf>
    <xf numFmtId="0" fontId="12" fillId="0" borderId="34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2" fontId="12" fillId="0" borderId="35" xfId="0" applyNumberFormat="1" applyFont="1" applyBorder="1" applyAlignment="1" applyProtection="1">
      <alignment horizontal="right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49" fontId="12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horizontal="center" vertical="center" wrapText="1"/>
    </xf>
    <xf numFmtId="49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2" fillId="3" borderId="38" xfId="0" applyFont="1" applyFill="1" applyBorder="1" applyAlignment="1" applyProtection="1">
      <alignment horizontal="left" vertical="center" wrapText="1"/>
    </xf>
    <xf numFmtId="0" fontId="12" fillId="3" borderId="27" xfId="0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vertical="center" wrapText="1"/>
    </xf>
    <xf numFmtId="2" fontId="12" fillId="0" borderId="7" xfId="0" applyNumberFormat="1" applyFont="1" applyBorder="1" applyAlignment="1" applyProtection="1">
      <alignment horizontal="right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2" fontId="12" fillId="0" borderId="28" xfId="0" applyNumberFormat="1" applyFont="1" applyBorder="1" applyAlignment="1" applyProtection="1">
      <alignment horizontal="right" vertical="center" wrapText="1"/>
    </xf>
    <xf numFmtId="2" fontId="12" fillId="0" borderId="22" xfId="0" applyNumberFormat="1" applyFont="1" applyFill="1" applyBorder="1" applyAlignment="1" applyProtection="1">
      <alignment horizontal="right" vertical="center" wrapText="1"/>
    </xf>
    <xf numFmtId="0" fontId="14" fillId="7" borderId="20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23" xfId="0" applyFont="1" applyFill="1" applyBorder="1" applyAlignment="1" applyProtection="1">
      <alignment horizontal="left" vertical="center" wrapText="1"/>
    </xf>
    <xf numFmtId="0" fontId="16" fillId="4" borderId="19" xfId="0" applyFont="1" applyFill="1" applyBorder="1" applyAlignment="1" applyProtection="1">
      <alignment horizontal="left" vertical="center" wrapText="1"/>
    </xf>
    <xf numFmtId="0" fontId="16" fillId="4" borderId="27" xfId="0" applyFont="1" applyFill="1" applyBorder="1" applyAlignment="1" applyProtection="1">
      <alignment horizontal="left" vertical="center" wrapText="1"/>
    </xf>
    <xf numFmtId="0" fontId="16" fillId="4" borderId="20" xfId="0" applyFont="1" applyFill="1" applyBorder="1" applyAlignment="1" applyProtection="1">
      <alignment horizontal="left" vertical="center" wrapText="1"/>
    </xf>
    <xf numFmtId="0" fontId="12" fillId="3" borderId="29" xfId="0" applyFont="1" applyFill="1" applyBorder="1" applyAlignment="1" applyProtection="1">
      <alignment horizontal="left" vertical="center" wrapText="1" indent="4"/>
    </xf>
    <xf numFmtId="0" fontId="12" fillId="3" borderId="21" xfId="0" applyFont="1" applyFill="1" applyBorder="1" applyAlignment="1" applyProtection="1">
      <alignment horizontal="left" vertical="center" wrapText="1" indent="4"/>
    </xf>
    <xf numFmtId="0" fontId="14" fillId="3" borderId="19" xfId="0" applyFont="1" applyFill="1" applyBorder="1" applyAlignment="1" applyProtection="1">
      <alignment horizontal="left" vertical="center" wrapText="1"/>
    </xf>
    <xf numFmtId="0" fontId="14" fillId="3" borderId="2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6" fillId="4" borderId="37" xfId="0" applyFont="1" applyFill="1" applyBorder="1" applyAlignment="1" applyProtection="1">
      <alignment horizontal="left" vertical="center" wrapText="1"/>
    </xf>
    <xf numFmtId="0" fontId="12" fillId="3" borderId="29" xfId="0" applyFont="1" applyFill="1" applyBorder="1" applyAlignment="1" applyProtection="1">
      <alignment vertical="center" wrapText="1"/>
    </xf>
    <xf numFmtId="0" fontId="12" fillId="3" borderId="21" xfId="0" applyFont="1" applyFill="1" applyBorder="1" applyAlignment="1" applyProtection="1">
      <alignment vertical="center" wrapText="1"/>
    </xf>
    <xf numFmtId="0" fontId="12" fillId="0" borderId="29" xfId="0" applyFont="1" applyBorder="1" applyAlignment="1" applyProtection="1">
      <alignment horizontal="left" vertical="center" wrapText="1" indent="25"/>
    </xf>
    <xf numFmtId="0" fontId="12" fillId="0" borderId="21" xfId="0" applyFont="1" applyBorder="1" applyAlignment="1" applyProtection="1">
      <alignment horizontal="left" vertical="center" wrapText="1" indent="25"/>
    </xf>
    <xf numFmtId="0" fontId="14" fillId="6" borderId="19" xfId="0" applyFont="1" applyFill="1" applyBorder="1" applyAlignment="1" applyProtection="1">
      <alignment horizontal="left" vertical="center" wrapText="1" indent="4"/>
    </xf>
    <xf numFmtId="0" fontId="14" fillId="6" borderId="27" xfId="0" applyFont="1" applyFill="1" applyBorder="1" applyAlignment="1" applyProtection="1">
      <alignment horizontal="left" vertical="center" wrapText="1" indent="4"/>
    </xf>
    <xf numFmtId="0" fontId="14" fillId="6" borderId="28" xfId="0" applyFont="1" applyFill="1" applyBorder="1" applyAlignment="1" applyProtection="1">
      <alignment horizontal="left" vertical="center" wrapText="1" indent="4"/>
    </xf>
    <xf numFmtId="0" fontId="14" fillId="0" borderId="29" xfId="0" applyFont="1" applyBorder="1" applyAlignment="1" applyProtection="1">
      <alignment horizontal="left" vertical="center" wrapText="1" indent="25"/>
    </xf>
    <xf numFmtId="0" fontId="14" fillId="0" borderId="21" xfId="0" applyFont="1" applyBorder="1" applyAlignment="1" applyProtection="1">
      <alignment horizontal="left" vertical="center" wrapText="1" indent="25"/>
    </xf>
    <xf numFmtId="0" fontId="12" fillId="3" borderId="19" xfId="0" applyFont="1" applyFill="1" applyBorder="1" applyAlignment="1" applyProtection="1">
      <alignment horizontal="left" vertical="center" wrapText="1" indent="4"/>
    </xf>
    <xf numFmtId="0" fontId="12" fillId="3" borderId="20" xfId="0" applyFont="1" applyFill="1" applyBorder="1" applyAlignment="1" applyProtection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43" zoomScaleNormal="100" zoomScaleSheetLayoutView="120" workbookViewId="0">
      <selection activeCell="D27" sqref="D27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2" bestFit="1" customWidth="1"/>
    <col min="4" max="4" width="29" style="11" customWidth="1"/>
    <col min="5" max="5" width="21.140625" style="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9" t="s">
        <v>29</v>
      </c>
      <c r="B1" s="90"/>
      <c r="C1" s="90"/>
      <c r="D1" s="90"/>
      <c r="E1" s="91"/>
    </row>
    <row r="2" spans="1:8" ht="45" customHeight="1" thickBot="1" x14ac:dyDescent="0.3">
      <c r="A2" s="12"/>
      <c r="B2" s="12"/>
      <c r="C2" s="13"/>
      <c r="D2" s="14"/>
      <c r="E2" s="15"/>
      <c r="G2" s="2"/>
    </row>
    <row r="3" spans="1:8" s="2" customFormat="1" ht="51" customHeight="1" x14ac:dyDescent="0.25">
      <c r="A3" s="16" t="s">
        <v>0</v>
      </c>
      <c r="B3" s="17" t="s">
        <v>1</v>
      </c>
      <c r="C3" s="17" t="s">
        <v>2</v>
      </c>
      <c r="D3" s="18" t="s">
        <v>3</v>
      </c>
      <c r="E3" s="19" t="s">
        <v>4</v>
      </c>
      <c r="G3" s="2" t="s">
        <v>15</v>
      </c>
      <c r="H3" s="3"/>
    </row>
    <row r="4" spans="1:8" ht="42.75" customHeight="1" thickBot="1" x14ac:dyDescent="0.3">
      <c r="A4" s="20"/>
      <c r="B4" s="21"/>
      <c r="C4" s="22">
        <f>E6</f>
        <v>0</v>
      </c>
      <c r="D4" s="23" t="e">
        <f>E17</f>
        <v>#DIV/0!</v>
      </c>
      <c r="E4" s="24" t="e">
        <f>C4+D4</f>
        <v>#DIV/0!</v>
      </c>
      <c r="G4" s="2" t="s">
        <v>28</v>
      </c>
      <c r="H4" s="4"/>
    </row>
    <row r="5" spans="1:8" ht="45" customHeight="1" thickBot="1" x14ac:dyDescent="0.3">
      <c r="A5" s="12"/>
      <c r="B5" s="12"/>
      <c r="C5" s="13"/>
      <c r="D5" s="14"/>
      <c r="E5" s="15"/>
      <c r="G5" s="2"/>
    </row>
    <row r="6" spans="1:8" ht="57" customHeight="1" thickBot="1" x14ac:dyDescent="0.3">
      <c r="A6" s="79" t="s">
        <v>25</v>
      </c>
      <c r="B6" s="80"/>
      <c r="C6" s="81"/>
      <c r="D6" s="25" t="s">
        <v>4</v>
      </c>
      <c r="E6" s="26">
        <f>IF(SUM(E8:E15)&gt;60,60,SUM(E8:E15))</f>
        <v>0</v>
      </c>
    </row>
    <row r="7" spans="1:8" ht="35.25" customHeight="1" x14ac:dyDescent="0.25">
      <c r="A7" s="27"/>
      <c r="B7" s="28"/>
      <c r="C7" s="29" t="s">
        <v>5</v>
      </c>
      <c r="D7" s="30" t="s">
        <v>53</v>
      </c>
      <c r="E7" s="31"/>
    </row>
    <row r="8" spans="1:8" ht="50.25" customHeight="1" x14ac:dyDescent="0.25">
      <c r="A8" s="87" t="s">
        <v>30</v>
      </c>
      <c r="B8" s="88"/>
      <c r="C8" s="32">
        <v>0.2</v>
      </c>
      <c r="D8" s="33"/>
      <c r="E8" s="44">
        <f>C8*D8</f>
        <v>0</v>
      </c>
    </row>
    <row r="9" spans="1:8" s="6" customFormat="1" ht="50.25" customHeight="1" x14ac:dyDescent="0.25">
      <c r="A9" s="87" t="s">
        <v>24</v>
      </c>
      <c r="B9" s="88"/>
      <c r="C9" s="32">
        <v>0.17</v>
      </c>
      <c r="D9" s="33"/>
      <c r="E9" s="44">
        <f t="shared" ref="E9:E15" si="0">C9*D9</f>
        <v>0</v>
      </c>
    </row>
    <row r="10" spans="1:8" s="6" customFormat="1" ht="50.25" customHeight="1" x14ac:dyDescent="0.25">
      <c r="A10" s="87" t="s">
        <v>31</v>
      </c>
      <c r="B10" s="88"/>
      <c r="C10" s="32">
        <v>0.1</v>
      </c>
      <c r="D10" s="33"/>
      <c r="E10" s="44">
        <f t="shared" si="0"/>
        <v>0</v>
      </c>
    </row>
    <row r="11" spans="1:8" s="6" customFormat="1" ht="50.25" customHeight="1" x14ac:dyDescent="0.25">
      <c r="A11" s="87" t="s">
        <v>32</v>
      </c>
      <c r="B11" s="88"/>
      <c r="C11" s="32">
        <v>0.1</v>
      </c>
      <c r="D11" s="33"/>
      <c r="E11" s="44">
        <f t="shared" si="0"/>
        <v>0</v>
      </c>
    </row>
    <row r="12" spans="1:8" ht="50.25" customHeight="1" x14ac:dyDescent="0.25">
      <c r="A12" s="87" t="s">
        <v>33</v>
      </c>
      <c r="B12" s="88"/>
      <c r="C12" s="32">
        <v>0.1</v>
      </c>
      <c r="D12" s="33"/>
      <c r="E12" s="44">
        <f t="shared" si="0"/>
        <v>0</v>
      </c>
    </row>
    <row r="13" spans="1:8" s="6" customFormat="1" ht="50.25" customHeight="1" x14ac:dyDescent="0.25">
      <c r="A13" s="87" t="s">
        <v>34</v>
      </c>
      <c r="B13" s="88"/>
      <c r="C13" s="32">
        <v>7.0000000000000007E-2</v>
      </c>
      <c r="D13" s="33"/>
      <c r="E13" s="44">
        <f t="shared" si="0"/>
        <v>0</v>
      </c>
    </row>
    <row r="14" spans="1:8" ht="50.25" customHeight="1" x14ac:dyDescent="0.25">
      <c r="A14" s="87" t="s">
        <v>36</v>
      </c>
      <c r="B14" s="88"/>
      <c r="C14" s="32">
        <v>0.05</v>
      </c>
      <c r="D14" s="33"/>
      <c r="E14" s="44">
        <f t="shared" si="0"/>
        <v>0</v>
      </c>
    </row>
    <row r="15" spans="1:8" ht="50.25" customHeight="1" x14ac:dyDescent="0.25">
      <c r="A15" s="87" t="s">
        <v>35</v>
      </c>
      <c r="B15" s="88"/>
      <c r="C15" s="32">
        <v>0.03</v>
      </c>
      <c r="D15" s="33"/>
      <c r="E15" s="44">
        <f t="shared" si="0"/>
        <v>0</v>
      </c>
    </row>
    <row r="16" spans="1:8" ht="16.5" customHeight="1" thickBot="1" x14ac:dyDescent="0.3">
      <c r="A16" s="12"/>
      <c r="B16" s="12"/>
      <c r="C16" s="13"/>
      <c r="D16" s="35"/>
      <c r="E16" s="36"/>
    </row>
    <row r="17" spans="1:5" ht="54.75" customHeight="1" thickBot="1" x14ac:dyDescent="0.3">
      <c r="A17" s="79" t="s">
        <v>26</v>
      </c>
      <c r="B17" s="80"/>
      <c r="C17" s="81"/>
      <c r="D17" s="25" t="s">
        <v>4</v>
      </c>
      <c r="E17" s="26" t="e">
        <f>IF((E19+E25+E30+E37+E40)&gt;40,40,(E19+E25+E30+E37+E40))</f>
        <v>#DIV/0!</v>
      </c>
    </row>
    <row r="18" spans="1:5" ht="18" customHeight="1" x14ac:dyDescent="0.25">
      <c r="A18" s="37"/>
      <c r="B18" s="38"/>
      <c r="C18" s="39"/>
      <c r="D18" s="39"/>
      <c r="E18" s="40"/>
    </row>
    <row r="19" spans="1:5" ht="41.25" customHeight="1" x14ac:dyDescent="0.25">
      <c r="A19" s="82" t="s">
        <v>54</v>
      </c>
      <c r="B19" s="83"/>
      <c r="C19" s="84"/>
      <c r="D19" s="41" t="s">
        <v>4</v>
      </c>
      <c r="E19" s="42" t="e">
        <f>(E21+E22+E23)/D24</f>
        <v>#DIV/0!</v>
      </c>
    </row>
    <row r="20" spans="1:5" ht="37.5" customHeight="1" x14ac:dyDescent="0.25">
      <c r="A20" s="85" t="s">
        <v>37</v>
      </c>
      <c r="B20" s="86"/>
      <c r="C20" s="43" t="s">
        <v>6</v>
      </c>
      <c r="D20" s="43" t="s">
        <v>7</v>
      </c>
      <c r="E20" s="44"/>
    </row>
    <row r="21" spans="1:5" ht="39.75" customHeight="1" x14ac:dyDescent="0.25">
      <c r="A21" s="45"/>
      <c r="B21" s="68" t="s">
        <v>8</v>
      </c>
      <c r="C21" s="46">
        <v>0.5</v>
      </c>
      <c r="D21" s="33"/>
      <c r="E21" s="44">
        <f>C21*D21</f>
        <v>0</v>
      </c>
    </row>
    <row r="22" spans="1:5" ht="39.75" customHeight="1" x14ac:dyDescent="0.25">
      <c r="A22" s="45"/>
      <c r="B22" s="69" t="s">
        <v>9</v>
      </c>
      <c r="C22" s="47">
        <v>0.4</v>
      </c>
      <c r="D22" s="33"/>
      <c r="E22" s="44">
        <f t="shared" ref="E22:E23" si="1">C22*D22</f>
        <v>0</v>
      </c>
    </row>
    <row r="23" spans="1:5" ht="39.75" customHeight="1" x14ac:dyDescent="0.25">
      <c r="A23" s="45"/>
      <c r="B23" s="69" t="s">
        <v>10</v>
      </c>
      <c r="C23" s="47">
        <v>0.2</v>
      </c>
      <c r="D23" s="33"/>
      <c r="E23" s="44">
        <f t="shared" si="1"/>
        <v>0</v>
      </c>
    </row>
    <row r="24" spans="1:5" ht="39.75" customHeight="1" x14ac:dyDescent="0.25">
      <c r="A24" s="45"/>
      <c r="B24" s="69" t="s">
        <v>27</v>
      </c>
      <c r="C24" s="48"/>
      <c r="D24" s="49"/>
      <c r="E24" s="34"/>
    </row>
    <row r="25" spans="1:5" ht="41.25" customHeight="1" x14ac:dyDescent="0.25">
      <c r="A25" s="92" t="s">
        <v>38</v>
      </c>
      <c r="B25" s="83"/>
      <c r="C25" s="84"/>
      <c r="D25" s="41" t="s">
        <v>4</v>
      </c>
      <c r="E25" s="42">
        <f>SUM(E27:E29)</f>
        <v>0</v>
      </c>
    </row>
    <row r="26" spans="1:5" ht="28.5" customHeight="1" x14ac:dyDescent="0.25">
      <c r="A26" s="70"/>
      <c r="B26" s="71"/>
      <c r="C26" s="50" t="s">
        <v>6</v>
      </c>
      <c r="D26" s="50" t="s">
        <v>11</v>
      </c>
      <c r="E26" s="44"/>
    </row>
    <row r="27" spans="1:5" ht="21.75" customHeight="1" x14ac:dyDescent="0.25">
      <c r="A27" s="51"/>
      <c r="B27" s="69" t="s">
        <v>12</v>
      </c>
      <c r="C27" s="52">
        <v>0.2</v>
      </c>
      <c r="D27" s="33"/>
      <c r="E27" s="44">
        <f>C27*D27</f>
        <v>0</v>
      </c>
    </row>
    <row r="28" spans="1:5" ht="21.75" customHeight="1" x14ac:dyDescent="0.25">
      <c r="A28" s="51"/>
      <c r="B28" s="69" t="s">
        <v>13</v>
      </c>
      <c r="C28" s="53">
        <v>0.2</v>
      </c>
      <c r="D28" s="33"/>
      <c r="E28" s="44">
        <f>(D28/10)*C28</f>
        <v>0</v>
      </c>
    </row>
    <row r="29" spans="1:5" ht="21.75" customHeight="1" x14ac:dyDescent="0.25">
      <c r="A29" s="54"/>
      <c r="B29" s="69" t="s">
        <v>14</v>
      </c>
      <c r="C29" s="53">
        <v>0.5</v>
      </c>
      <c r="D29" s="33"/>
      <c r="E29" s="44">
        <f>C29*D29</f>
        <v>0</v>
      </c>
    </row>
    <row r="30" spans="1:5" ht="41.25" customHeight="1" x14ac:dyDescent="0.25">
      <c r="A30" s="82" t="s">
        <v>39</v>
      </c>
      <c r="B30" s="83"/>
      <c r="C30" s="84"/>
      <c r="D30" s="41" t="s">
        <v>4</v>
      </c>
      <c r="E30" s="42">
        <f>E32+E33+E34+E35+E36</f>
        <v>0</v>
      </c>
    </row>
    <row r="31" spans="1:5" ht="38.25" customHeight="1" x14ac:dyDescent="0.25">
      <c r="A31" s="55"/>
      <c r="B31" s="56"/>
      <c r="C31" s="50" t="s">
        <v>6</v>
      </c>
      <c r="D31" s="43" t="s">
        <v>18</v>
      </c>
      <c r="E31" s="44"/>
    </row>
    <row r="32" spans="1:5" ht="34.5" customHeight="1" x14ac:dyDescent="0.25">
      <c r="A32" s="93" t="s">
        <v>40</v>
      </c>
      <c r="B32" s="94"/>
      <c r="C32" s="46">
        <v>4</v>
      </c>
      <c r="D32" s="33"/>
      <c r="E32" s="77">
        <f>C32*D32</f>
        <v>0</v>
      </c>
    </row>
    <row r="33" spans="1:7" ht="34.5" customHeight="1" x14ac:dyDescent="0.25">
      <c r="A33" s="93" t="s">
        <v>41</v>
      </c>
      <c r="B33" s="94"/>
      <c r="C33" s="46">
        <v>3</v>
      </c>
      <c r="D33" s="33"/>
      <c r="E33" s="77">
        <f t="shared" ref="E33:E36" si="2">C33*D33</f>
        <v>0</v>
      </c>
    </row>
    <row r="34" spans="1:7" ht="34.5" customHeight="1" x14ac:dyDescent="0.25">
      <c r="A34" s="93" t="s">
        <v>42</v>
      </c>
      <c r="B34" s="94"/>
      <c r="C34" s="46">
        <v>2</v>
      </c>
      <c r="D34" s="33"/>
      <c r="E34" s="77">
        <f t="shared" si="2"/>
        <v>0</v>
      </c>
    </row>
    <row r="35" spans="1:7" ht="34.5" customHeight="1" x14ac:dyDescent="0.25">
      <c r="A35" s="93" t="s">
        <v>43</v>
      </c>
      <c r="B35" s="94"/>
      <c r="C35" s="46">
        <v>1</v>
      </c>
      <c r="D35" s="33"/>
      <c r="E35" s="77">
        <f t="shared" si="2"/>
        <v>0</v>
      </c>
    </row>
    <row r="36" spans="1:7" ht="34.5" customHeight="1" x14ac:dyDescent="0.25">
      <c r="A36" s="93" t="s">
        <v>44</v>
      </c>
      <c r="B36" s="94"/>
      <c r="C36" s="57">
        <v>1</v>
      </c>
      <c r="D36" s="33"/>
      <c r="E36" s="77">
        <f t="shared" si="2"/>
        <v>0</v>
      </c>
    </row>
    <row r="37" spans="1:7" ht="41.25" customHeight="1" x14ac:dyDescent="0.25">
      <c r="A37" s="82" t="s">
        <v>45</v>
      </c>
      <c r="B37" s="83"/>
      <c r="C37" s="84"/>
      <c r="D37" s="41" t="s">
        <v>4</v>
      </c>
      <c r="E37" s="42">
        <f>E39</f>
        <v>0</v>
      </c>
    </row>
    <row r="38" spans="1:7" ht="36.75" customHeight="1" x14ac:dyDescent="0.25">
      <c r="A38" s="58"/>
      <c r="B38" s="59"/>
      <c r="C38" s="50" t="s">
        <v>6</v>
      </c>
      <c r="D38" s="43" t="s">
        <v>47</v>
      </c>
      <c r="E38" s="60"/>
    </row>
    <row r="39" spans="1:7" ht="30.75" customHeight="1" x14ac:dyDescent="0.25">
      <c r="A39" s="102" t="s">
        <v>46</v>
      </c>
      <c r="B39" s="103"/>
      <c r="C39" s="53">
        <v>0.1</v>
      </c>
      <c r="D39" s="33"/>
      <c r="E39" s="44">
        <f>C39*D39</f>
        <v>0</v>
      </c>
    </row>
    <row r="40" spans="1:7" ht="41.25" customHeight="1" x14ac:dyDescent="0.25">
      <c r="A40" s="82" t="s">
        <v>48</v>
      </c>
      <c r="B40" s="83"/>
      <c r="C40" s="84"/>
      <c r="D40" s="41" t="s">
        <v>4</v>
      </c>
      <c r="E40" s="42">
        <f>E44+E45+E46+E47+E48+E51+E52</f>
        <v>0</v>
      </c>
    </row>
    <row r="41" spans="1:7" ht="30" customHeight="1" x14ac:dyDescent="0.25">
      <c r="A41" s="58"/>
      <c r="B41" s="38"/>
      <c r="C41" s="46"/>
      <c r="D41" s="43" t="s">
        <v>16</v>
      </c>
      <c r="E41" s="44"/>
    </row>
    <row r="42" spans="1:7" ht="34.5" customHeight="1" x14ac:dyDescent="0.25">
      <c r="A42" s="97" t="s">
        <v>17</v>
      </c>
      <c r="B42" s="98"/>
      <c r="C42" s="98"/>
      <c r="D42" s="98"/>
      <c r="E42" s="99"/>
    </row>
    <row r="43" spans="1:7" ht="36.75" customHeight="1" x14ac:dyDescent="0.25">
      <c r="A43" s="100"/>
      <c r="B43" s="101"/>
      <c r="C43" s="74" t="s">
        <v>6</v>
      </c>
      <c r="D43" s="74" t="s">
        <v>18</v>
      </c>
      <c r="E43" s="75" t="s">
        <v>4</v>
      </c>
      <c r="G43" s="7"/>
    </row>
    <row r="44" spans="1:7" ht="36.75" customHeight="1" x14ac:dyDescent="0.25">
      <c r="A44" s="95" t="s">
        <v>49</v>
      </c>
      <c r="B44" s="96"/>
      <c r="C44" s="57">
        <v>0.3</v>
      </c>
      <c r="D44" s="78"/>
      <c r="E44" s="76">
        <f>C44*D44</f>
        <v>0</v>
      </c>
      <c r="G44" s="7"/>
    </row>
    <row r="45" spans="1:7" ht="36.75" customHeight="1" x14ac:dyDescent="0.25">
      <c r="A45" s="95" t="s">
        <v>50</v>
      </c>
      <c r="B45" s="96"/>
      <c r="C45" s="57">
        <v>0.2</v>
      </c>
      <c r="D45" s="78"/>
      <c r="E45" s="76">
        <f t="shared" ref="E45:E48" si="3">C45*D45</f>
        <v>0</v>
      </c>
      <c r="G45" s="7"/>
    </row>
    <row r="46" spans="1:7" ht="36.75" customHeight="1" x14ac:dyDescent="0.25">
      <c r="A46" s="95" t="s">
        <v>55</v>
      </c>
      <c r="B46" s="96"/>
      <c r="C46" s="57">
        <v>0.5</v>
      </c>
      <c r="D46" s="78"/>
      <c r="E46" s="76">
        <f t="shared" si="3"/>
        <v>0</v>
      </c>
      <c r="G46" s="7"/>
    </row>
    <row r="47" spans="1:7" ht="28.5" customHeight="1" x14ac:dyDescent="0.25">
      <c r="A47" s="95" t="s">
        <v>51</v>
      </c>
      <c r="B47" s="96"/>
      <c r="C47" s="52">
        <v>1</v>
      </c>
      <c r="D47" s="62"/>
      <c r="E47" s="76">
        <f t="shared" si="3"/>
        <v>0</v>
      </c>
    </row>
    <row r="48" spans="1:7" ht="28.5" customHeight="1" x14ac:dyDescent="0.25">
      <c r="A48" s="95" t="s">
        <v>52</v>
      </c>
      <c r="B48" s="96" t="s">
        <v>19</v>
      </c>
      <c r="C48" s="52">
        <v>5</v>
      </c>
      <c r="D48" s="63"/>
      <c r="E48" s="76">
        <f t="shared" si="3"/>
        <v>0</v>
      </c>
    </row>
    <row r="49" spans="1:5" ht="30.75" customHeight="1" x14ac:dyDescent="0.25">
      <c r="A49" s="97" t="s">
        <v>20</v>
      </c>
      <c r="B49" s="98"/>
      <c r="C49" s="98"/>
      <c r="D49" s="98"/>
      <c r="E49" s="99"/>
    </row>
    <row r="50" spans="1:5" ht="28.5" customHeight="1" x14ac:dyDescent="0.25">
      <c r="A50" s="58"/>
      <c r="B50" s="38"/>
      <c r="C50" s="50" t="s">
        <v>6</v>
      </c>
      <c r="D50" s="43" t="s">
        <v>21</v>
      </c>
      <c r="E50" s="61" t="s">
        <v>4</v>
      </c>
    </row>
    <row r="51" spans="1:5" ht="29.25" customHeight="1" x14ac:dyDescent="0.25">
      <c r="A51" s="58"/>
      <c r="B51" s="69" t="s">
        <v>22</v>
      </c>
      <c r="C51" s="52">
        <v>5</v>
      </c>
      <c r="D51" s="64"/>
      <c r="E51" s="44">
        <f>C51*D51</f>
        <v>0</v>
      </c>
    </row>
    <row r="52" spans="1:5" ht="28.5" customHeight="1" thickBot="1" x14ac:dyDescent="0.3">
      <c r="A52" s="65"/>
      <c r="B52" s="72" t="s">
        <v>23</v>
      </c>
      <c r="C52" s="66">
        <v>2.5</v>
      </c>
      <c r="D52" s="67"/>
      <c r="E52" s="73">
        <f>C52*D52</f>
        <v>0</v>
      </c>
    </row>
    <row r="53" spans="1:5" ht="11.25" customHeight="1" x14ac:dyDescent="0.25">
      <c r="A53" s="8"/>
      <c r="B53" s="8"/>
      <c r="C53" s="9"/>
      <c r="D53" s="9"/>
      <c r="E53" s="10"/>
    </row>
  </sheetData>
  <sheetProtection algorithmName="SHA-512" hashValue="KjYTInwJg2GypRuNAS+inx0Du6FxxdUwqZ2wO3P1f7N9sjGu3JGtdIgXmKMzh9M5IvwwsG8sxRdKy+IqtOOhuw==" saltValue="8GMDo2+SG4LpRlXbljUF/A==" spinCount="100000" sheet="1" objects="1" scenarios="1"/>
  <mergeCells count="31">
    <mergeCell ref="A44:B44"/>
    <mergeCell ref="A46:B46"/>
    <mergeCell ref="A45:B45"/>
    <mergeCell ref="A49:E49"/>
    <mergeCell ref="A33:B33"/>
    <mergeCell ref="A40:C40"/>
    <mergeCell ref="A42:E42"/>
    <mergeCell ref="A43:B43"/>
    <mergeCell ref="A47:B47"/>
    <mergeCell ref="A48:B48"/>
    <mergeCell ref="A37:C37"/>
    <mergeCell ref="A39:B39"/>
    <mergeCell ref="A36:B36"/>
    <mergeCell ref="A25:C25"/>
    <mergeCell ref="A30:C30"/>
    <mergeCell ref="A32:B32"/>
    <mergeCell ref="A34:B34"/>
    <mergeCell ref="A35:B35"/>
    <mergeCell ref="A1:E1"/>
    <mergeCell ref="A6:C6"/>
    <mergeCell ref="A8:B8"/>
    <mergeCell ref="A9:B9"/>
    <mergeCell ref="A10:B10"/>
    <mergeCell ref="A17:C17"/>
    <mergeCell ref="A19:C19"/>
    <mergeCell ref="A20:B20"/>
    <mergeCell ref="A11:B11"/>
    <mergeCell ref="A12:B12"/>
    <mergeCell ref="A13:B13"/>
    <mergeCell ref="A14:B14"/>
    <mergeCell ref="A15:B15"/>
  </mergeCells>
  <dataValidations count="1">
    <dataValidation type="list" allowBlank="1" showInputMessage="1" showErrorMessage="1" sqref="D32:D36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29" max="4" man="1"/>
  </rowBreaks>
  <ignoredErrors>
    <ignoredError sqref="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2021-05-31T09:47:23Z</cp:lastPrinted>
  <dcterms:created xsi:type="dcterms:W3CDTF">2021-05-31T09:11:59Z</dcterms:created>
  <dcterms:modified xsi:type="dcterms:W3CDTF">2023-09-27T10:34:17Z</dcterms:modified>
</cp:coreProperties>
</file>