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480" windowHeight="11640" tabRatio="366" firstSheet="1" activeTab="1"/>
  </bookViews>
  <sheets>
    <sheet name="aprobados" sheetId="3" state="hidden" r:id="rId1"/>
    <sheet name="1" sheetId="15" r:id="rId2"/>
  </sheets>
  <definedNames>
    <definedName name="_xlnm.Print_Area" localSheetId="1">'1'!$A$1:$E$85</definedName>
  </definedNames>
  <calcPr calcId="145621"/>
</workbook>
</file>

<file path=xl/calcChain.xml><?xml version="1.0" encoding="utf-8"?>
<calcChain xmlns="http://schemas.openxmlformats.org/spreadsheetml/2006/main">
  <c r="E78" i="15" l="1"/>
  <c r="E77" i="15"/>
  <c r="E66" i="15"/>
  <c r="E65" i="15"/>
  <c r="E48" i="15"/>
  <c r="E25" i="15" l="1"/>
  <c r="E84" i="15" l="1"/>
  <c r="E85" i="15"/>
  <c r="E83" i="15"/>
  <c r="E74" i="15"/>
  <c r="E73" i="15"/>
  <c r="E72" i="15"/>
  <c r="E69" i="15"/>
  <c r="E70" i="15"/>
  <c r="E68" i="15"/>
  <c r="E64" i="15"/>
  <c r="E63" i="15"/>
  <c r="E61" i="15"/>
  <c r="E60" i="15"/>
  <c r="E51" i="15"/>
  <c r="E52" i="15"/>
  <c r="E53" i="15"/>
  <c r="E54" i="15"/>
  <c r="E55" i="15"/>
  <c r="E50" i="15"/>
  <c r="E45" i="15"/>
  <c r="E43" i="15"/>
  <c r="E42" i="15"/>
  <c r="E41" i="15"/>
  <c r="E39" i="15"/>
  <c r="E38" i="15"/>
  <c r="E35" i="15"/>
  <c r="E34" i="15"/>
  <c r="E33" i="15"/>
  <c r="E29" i="15"/>
  <c r="E30" i="15"/>
  <c r="E28" i="15"/>
  <c r="E24" i="15"/>
  <c r="E10" i="15"/>
  <c r="E11" i="15"/>
  <c r="E12" i="15"/>
  <c r="E13" i="15"/>
  <c r="E14" i="15"/>
  <c r="E15" i="15"/>
  <c r="E16" i="15"/>
  <c r="E17" i="15"/>
  <c r="E18" i="15"/>
  <c r="E9" i="15"/>
  <c r="E7" i="15" l="1"/>
  <c r="E31" i="15"/>
  <c r="E81" i="15"/>
  <c r="D5" i="15" s="1"/>
  <c r="E36" i="15"/>
  <c r="E26" i="15"/>
  <c r="E22" i="15" s="1"/>
  <c r="E56" i="15" l="1"/>
  <c r="E46" i="15"/>
  <c r="E20" i="15" l="1"/>
  <c r="C5" i="15" s="1"/>
  <c r="E5" i="15" l="1"/>
</calcChain>
</file>

<file path=xl/sharedStrings.xml><?xml version="1.0" encoding="utf-8"?>
<sst xmlns="http://schemas.openxmlformats.org/spreadsheetml/2006/main" count="1251" uniqueCount="837">
  <si>
    <t>N.I.F.</t>
  </si>
  <si>
    <t xml:space="preserve"> SI/NO</t>
  </si>
  <si>
    <t>NUMERO MESES</t>
  </si>
  <si>
    <t>II.- FORMACIÓN, DOCENCIA, INVESTIGACIÓN Y OTRAS ACTIVIDADES</t>
  </si>
  <si>
    <t>1. Título Espec. vía MIR</t>
  </si>
  <si>
    <t>C. Profesor Asociado Universitario</t>
  </si>
  <si>
    <t>I.- EXPERIENCIA PROFESIONAL (Por servicios prestados)</t>
  </si>
  <si>
    <t>Por cada matrícula de honor</t>
  </si>
  <si>
    <t>Por cada sobresaliente</t>
  </si>
  <si>
    <t>Total asignaturas</t>
  </si>
  <si>
    <t>NºASIGNATURAS</t>
  </si>
  <si>
    <t xml:space="preserve">NºCREDITOS/HORAS </t>
  </si>
  <si>
    <t>TOTAL</t>
  </si>
  <si>
    <t>Nº HORAS/CURSOS</t>
  </si>
  <si>
    <t>A. Docencia a postgraduados</t>
  </si>
  <si>
    <t>APELLIDOS Y NOMBRE</t>
  </si>
  <si>
    <t>NIF</t>
  </si>
  <si>
    <t>PUNTUACIÓN</t>
  </si>
  <si>
    <t>GOMEZ SANCHEZ, CRISTINA</t>
  </si>
  <si>
    <t>52414031K</t>
  </si>
  <si>
    <t>GUTIERREZ PIEDRA, ESTHER</t>
  </si>
  <si>
    <t>70803922D</t>
  </si>
  <si>
    <t>FERNANDEZ ORTEGA, MARIA DOLORES</t>
  </si>
  <si>
    <t>13117697S</t>
  </si>
  <si>
    <t>YAÑEZ GONZALEZ-IRUN, JULIO</t>
  </si>
  <si>
    <t>51374947P</t>
  </si>
  <si>
    <t>PEREZ HERAS, MARIA ELENA</t>
  </si>
  <si>
    <t>12769657B</t>
  </si>
  <si>
    <t>RINCON JIMENEZ, FABIO IVAN</t>
  </si>
  <si>
    <t>45135788J</t>
  </si>
  <si>
    <t>MONTALVO MARTIN, MANUEL ANTONIO</t>
  </si>
  <si>
    <t>11724438G</t>
  </si>
  <si>
    <t>FERNANDEZ CORDERO, SUSANA</t>
  </si>
  <si>
    <t>71553954B</t>
  </si>
  <si>
    <t>AGUILAR GARCIA, MARIA DOLORES</t>
  </si>
  <si>
    <t>12756169R</t>
  </si>
  <si>
    <t>AISA PASCUAL, ANTONIO</t>
  </si>
  <si>
    <t>17724025H</t>
  </si>
  <si>
    <t>ALAMEDA GONZALEZ, CESAR</t>
  </si>
  <si>
    <t>71269777E</t>
  </si>
  <si>
    <t>ALAMO MARTIN, MARIA ANTONIA DEL</t>
  </si>
  <si>
    <t>09319704N</t>
  </si>
  <si>
    <t>ALBA FERNANDEZ, BEATRIZ DE</t>
  </si>
  <si>
    <t>44426062K</t>
  </si>
  <si>
    <t>ALBILLOS MERINO, MARIA BELEN</t>
  </si>
  <si>
    <t>09286076X</t>
  </si>
  <si>
    <t>ALBINO SANCHEZ, MARIA BELEN</t>
  </si>
  <si>
    <t>07991653G</t>
  </si>
  <si>
    <t>ALONSO CONDE , NOEMI</t>
  </si>
  <si>
    <t>12390094V</t>
  </si>
  <si>
    <t>ALONSO FERNANDEZ, MARGARITA</t>
  </si>
  <si>
    <t>20205826G</t>
  </si>
  <si>
    <t>ALONSO PRIETO, MARIA DEL PILAR</t>
  </si>
  <si>
    <t>11728997D</t>
  </si>
  <si>
    <t>ALONSO RUIZ , NOELIA</t>
  </si>
  <si>
    <t>12778164P</t>
  </si>
  <si>
    <t>ALVAREZ GARCIA , MARIA DELIA</t>
  </si>
  <si>
    <t>10083672N</t>
  </si>
  <si>
    <t>ALVAREZ GOMEZ, MARIA PILAR</t>
  </si>
  <si>
    <t>46225619N</t>
  </si>
  <si>
    <t>ALVAREZ MARIÑO, MARI ANGELES</t>
  </si>
  <si>
    <t>11720469Z</t>
  </si>
  <si>
    <t>ALVAREZ MOYA, RAQUEL</t>
  </si>
  <si>
    <t>09794902F</t>
  </si>
  <si>
    <t>ALVAREZ MOYA, SUSANA</t>
  </si>
  <si>
    <t>09771051F</t>
  </si>
  <si>
    <t>ALVAREZ MUÑOZ, MONICA</t>
  </si>
  <si>
    <t>10198371X</t>
  </si>
  <si>
    <t>ANDRES LLAMAS, JOSE ABELARDO</t>
  </si>
  <si>
    <t>45302202E</t>
  </si>
  <si>
    <t>ANGULO GARCIA, MARIA LUZ</t>
  </si>
  <si>
    <t>13152560X</t>
  </si>
  <si>
    <t>ANSOLA SAN EMETERIO , JOSE MANUEL</t>
  </si>
  <si>
    <t>20188749Q</t>
  </si>
  <si>
    <t>ANTONIO SANCHEZ, MARIA DE</t>
  </si>
  <si>
    <t>13795350L</t>
  </si>
  <si>
    <t>ANUNCIBAY IBAÑEZ, LUIS ALBERTO</t>
  </si>
  <si>
    <t>10831955J</t>
  </si>
  <si>
    <t>APARICIO TIJERAS, CARLOS</t>
  </si>
  <si>
    <t>52990746B</t>
  </si>
  <si>
    <t>ARANDA LATORRE, JOSE MIGUEL</t>
  </si>
  <si>
    <t>40916223M</t>
  </si>
  <si>
    <t>ARCE MEDIAVILLA , MARIA LUISA</t>
  </si>
  <si>
    <t>13092192V</t>
  </si>
  <si>
    <t>ARIAS VARELA, ANA ELISABETH</t>
  </si>
  <si>
    <t>38818308N</t>
  </si>
  <si>
    <t>ARRIBAS JIMENEZ, MARIA ROSARIO</t>
  </si>
  <si>
    <t>12380989C</t>
  </si>
  <si>
    <t>ASENSIO GONZALEZ, ESTHER</t>
  </si>
  <si>
    <t>71416444H</t>
  </si>
  <si>
    <t>ASENSIO MARTIN, JAIME</t>
  </si>
  <si>
    <t>71011233K</t>
  </si>
  <si>
    <t>ASENSIO PEREZ, NURIA</t>
  </si>
  <si>
    <t>07980879V</t>
  </si>
  <si>
    <t>ASENSIO SEVILLA, ANA TERESA</t>
  </si>
  <si>
    <t>15986821G</t>
  </si>
  <si>
    <t>AVELLANEDA MARTINEZ , CARLOS JAIME</t>
  </si>
  <si>
    <t>12759537B</t>
  </si>
  <si>
    <t>BALLESTEROS SANZ, CRISTINA</t>
  </si>
  <si>
    <t>70249714D</t>
  </si>
  <si>
    <t>BANCIELLA RODRIGUEZ, MARIA GERTRUDIS</t>
  </si>
  <si>
    <t>09377459Z</t>
  </si>
  <si>
    <t>BARBA MUNGUIA, MARIA LUISA</t>
  </si>
  <si>
    <t>09274429R</t>
  </si>
  <si>
    <t>BARBERO RODRIGUEZ, ANTONIO</t>
  </si>
  <si>
    <t>09257802A</t>
  </si>
  <si>
    <t>BARRA VALENCIA, ESTHER</t>
  </si>
  <si>
    <t>52385696E</t>
  </si>
  <si>
    <t>BARRIO FERNANDEZ , ANA ISABEL</t>
  </si>
  <si>
    <t>09764516G</t>
  </si>
  <si>
    <t>BEDIA GARCIA, ISABEL</t>
  </si>
  <si>
    <t>02095069E</t>
  </si>
  <si>
    <t>BENEITEZ BARTOLOME, SOFIA</t>
  </si>
  <si>
    <t>71014679V</t>
  </si>
  <si>
    <t>BLAZQUEZ BLAZQUEZ, BALTASARA</t>
  </si>
  <si>
    <t>07878580E</t>
  </si>
  <si>
    <t>BOBADILLA ALONSO , AZUCENA</t>
  </si>
  <si>
    <t>07983640H</t>
  </si>
  <si>
    <t>BOIRA CUEVAS, MARINA BALMA</t>
  </si>
  <si>
    <t>25155328K</t>
  </si>
  <si>
    <t>BORAO CENGOTITA-BENGOA, MARIA</t>
  </si>
  <si>
    <t>51066279T</t>
  </si>
  <si>
    <t>BORQUE MARTINEZ, MARIA JESUS</t>
  </si>
  <si>
    <t>16793381T</t>
  </si>
  <si>
    <t>BOTRAN VELICIA, ANA</t>
  </si>
  <si>
    <t>12412306B</t>
  </si>
  <si>
    <t>BRIZUELA CALZADA , ANA MARIA</t>
  </si>
  <si>
    <t>09305162Y</t>
  </si>
  <si>
    <t>BUJEDO ORTIZ, CLAUDIA</t>
  </si>
  <si>
    <t>71155872J</t>
  </si>
  <si>
    <t>CABEZON CRESPO, ANTONIO</t>
  </si>
  <si>
    <t>70882449Z</t>
  </si>
  <si>
    <t>CABO GONZALEZ , CARLOS DE</t>
  </si>
  <si>
    <t>07966049E</t>
  </si>
  <si>
    <t>CABREJAS CABRERO, ESTHER</t>
  </si>
  <si>
    <t>12369653T</t>
  </si>
  <si>
    <t>CABRERA TASCON, NURIA</t>
  </si>
  <si>
    <t>71419327A</t>
  </si>
  <si>
    <t>CALDERON GUADALUPE, JUAN MANUEL</t>
  </si>
  <si>
    <t>44239737L</t>
  </si>
  <si>
    <t>CALLE DEL BARRIO, MARIA DE LA</t>
  </si>
  <si>
    <t>03459458M</t>
  </si>
  <si>
    <t>CALLEJA CARBAJOSA, MARTA</t>
  </si>
  <si>
    <t>71017673K</t>
  </si>
  <si>
    <t>CALLEJO VELASCO, MARIA ANGELES</t>
  </si>
  <si>
    <t>12236781E</t>
  </si>
  <si>
    <t>CALLES BOYA, MARIA ARANZAZU</t>
  </si>
  <si>
    <t>32034581C</t>
  </si>
  <si>
    <t>CALVO CRESPO, MARIA JESUS</t>
  </si>
  <si>
    <t>13097377G</t>
  </si>
  <si>
    <t>CALVO LOPEZ, MARIA ARANZAZU</t>
  </si>
  <si>
    <t>07970697R</t>
  </si>
  <si>
    <t>CALZADA SANZ, MARTA</t>
  </si>
  <si>
    <t>13125346M</t>
  </si>
  <si>
    <t>CAMPO DE FRANCISCO , BERNARDO</t>
  </si>
  <si>
    <t>41498969T</t>
  </si>
  <si>
    <t>CAÑIBANO GONZALEZ, MARIA ANGELES</t>
  </si>
  <si>
    <t>09250886X</t>
  </si>
  <si>
    <t>CAÑIBANO RODRIGUEZ , MARIA DEL PILAR</t>
  </si>
  <si>
    <t>09259806Y</t>
  </si>
  <si>
    <t>CAÑIBANO ROMERO, MARIA MONTSERRAT</t>
  </si>
  <si>
    <t>11951688Z</t>
  </si>
  <si>
    <t>CARMONA GONZALEZ , FRANCISCO JESUS</t>
  </si>
  <si>
    <t>25710453H</t>
  </si>
  <si>
    <t>CARRASCAL MARTIN, MARIA</t>
  </si>
  <si>
    <t>12387251A</t>
  </si>
  <si>
    <t>CARRASCO MARTIN, EVA MARIA</t>
  </si>
  <si>
    <t>09335458B</t>
  </si>
  <si>
    <t>CARRERA IZQUIERDO , ELENA</t>
  </si>
  <si>
    <t>72578348P</t>
  </si>
  <si>
    <t>CARRION CRESPO, MARIA CRISTINA</t>
  </si>
  <si>
    <t>07567496J</t>
  </si>
  <si>
    <t>CARTON MANRIQUE, BEATRIZ</t>
  </si>
  <si>
    <t>44910868X</t>
  </si>
  <si>
    <t>CASARES GARCIA, MARIA BELEN</t>
  </si>
  <si>
    <t>45683890W</t>
  </si>
  <si>
    <t>CASCON PEREZ-TEIJON, SARA</t>
  </si>
  <si>
    <t>07957378E</t>
  </si>
  <si>
    <t>CASTAÑO MENDO, FATIMA</t>
  </si>
  <si>
    <t>07946165X</t>
  </si>
  <si>
    <t>CEREZALES CUENA, ANA FRANCISCA</t>
  </si>
  <si>
    <t>12753882Z</t>
  </si>
  <si>
    <t>CEREZO MONTOLIO, MARIA DOLORES</t>
  </si>
  <si>
    <t>19885000M</t>
  </si>
  <si>
    <t>CHICOTE DE MIGUEL, MONICA</t>
  </si>
  <si>
    <t>13142800W</t>
  </si>
  <si>
    <t>CONDE CARRILLO, IGNACIO</t>
  </si>
  <si>
    <t>71121173K</t>
  </si>
  <si>
    <t>CONDE RODRIGUEZ , MILAGROS</t>
  </si>
  <si>
    <t>01114437H</t>
  </si>
  <si>
    <t>CORDERO LLAMAS, MERCEDES</t>
  </si>
  <si>
    <t>11732397M</t>
  </si>
  <si>
    <t>CORTES GARCIA, JULIA</t>
  </si>
  <si>
    <t>07812357Q</t>
  </si>
  <si>
    <t>COSSIO SAN JOSE, PATRICIA</t>
  </si>
  <si>
    <t>09338028M</t>
  </si>
  <si>
    <t>CRESPO GONZALEZ, CRISTINA</t>
  </si>
  <si>
    <t>44910606R</t>
  </si>
  <si>
    <t>CRUZ MANGAS, NAZARET</t>
  </si>
  <si>
    <t>77587376G</t>
  </si>
  <si>
    <t>CUESTA QUINTERO, MARIA ALMUDENA</t>
  </si>
  <si>
    <t>09344107N</t>
  </si>
  <si>
    <t>DAVILA VALLS, MARIA</t>
  </si>
  <si>
    <t>70864693Z</t>
  </si>
  <si>
    <t>DELGADO MARTIN, MARIA TERESA</t>
  </si>
  <si>
    <t>06544598V</t>
  </si>
  <si>
    <t>DETRAUX VIGUERA, MARGARITA</t>
  </si>
  <si>
    <t>16803034Q</t>
  </si>
  <si>
    <t>DIAZ DE ALDA AIZPURUA, MARTA</t>
  </si>
  <si>
    <t>30617386Q</t>
  </si>
  <si>
    <t>DIAZ GARCIA, MARIA LUZ</t>
  </si>
  <si>
    <t>13119335C</t>
  </si>
  <si>
    <t>DIAZ GONZALEZ, MARIA LUISA</t>
  </si>
  <si>
    <t>09314103T</t>
  </si>
  <si>
    <t>DIESTRO ORTEGA , MARIA BEGOÑA</t>
  </si>
  <si>
    <t>72882259C</t>
  </si>
  <si>
    <t>DIEZ MARTIN, NOELIA</t>
  </si>
  <si>
    <t>70884402N</t>
  </si>
  <si>
    <t>DURAN GONZALEZ , JESUS</t>
  </si>
  <si>
    <t>48981461V</t>
  </si>
  <si>
    <t>DURAN PEREZ , SUSANA MARIA</t>
  </si>
  <si>
    <t>09768477D</t>
  </si>
  <si>
    <t>ELICES GARRIDO , MANUEL</t>
  </si>
  <si>
    <t>06562822W</t>
  </si>
  <si>
    <t>ELIZARI RONCAL, MIREN</t>
  </si>
  <si>
    <t>29150308Q</t>
  </si>
  <si>
    <t>ENCINA CANDELAS, CARLOS</t>
  </si>
  <si>
    <t>12760627C</t>
  </si>
  <si>
    <t>ESPIÑEIRA BRAÑAS, MARIA ISABEL</t>
  </si>
  <si>
    <t>46908835J</t>
  </si>
  <si>
    <t>ESTEBAN HERNANDEZ, MARIA AUXILIADORA</t>
  </si>
  <si>
    <t>07974810C</t>
  </si>
  <si>
    <t>ESTRELLA GONZALEZ , OSCAR</t>
  </si>
  <si>
    <t>06568937E</t>
  </si>
  <si>
    <t>FERNANDEZ ALONSO, MONTSERRAT</t>
  </si>
  <si>
    <t>11414415K</t>
  </si>
  <si>
    <t>FERNANDEZ BARREDO, GRACIA MARIA</t>
  </si>
  <si>
    <t>09791615D</t>
  </si>
  <si>
    <t>FERNANDEZ FLORES, PALOMA</t>
  </si>
  <si>
    <t>12375461N</t>
  </si>
  <si>
    <t>FERNANDEZ GARCIA, LAURA</t>
  </si>
  <si>
    <t>09741976G</t>
  </si>
  <si>
    <t>FERNANDEZ GOMEZ, MARIA LUISA</t>
  </si>
  <si>
    <t>12334695W</t>
  </si>
  <si>
    <t>FERNANDEZ ISLA, PILAR</t>
  </si>
  <si>
    <t>10066119P</t>
  </si>
  <si>
    <t>FERNANDEZ MATA, MARIA FLOR</t>
  </si>
  <si>
    <t>09783408J</t>
  </si>
  <si>
    <t>FERNANDEZ ROBLES, MELCHOR</t>
  </si>
  <si>
    <t>12361194M</t>
  </si>
  <si>
    <t>FERNANDEZ ROBLES, TEODORO</t>
  </si>
  <si>
    <t>10183973X</t>
  </si>
  <si>
    <t>FERNANDEZ SANCHEZ, BENIGNO</t>
  </si>
  <si>
    <t>71419976P</t>
  </si>
  <si>
    <t>FERNANDEZ TRANCHO, MARIA DEL ROSARIO</t>
  </si>
  <si>
    <t>09274302N</t>
  </si>
  <si>
    <t>FERRER RUBIO, CRISTINA</t>
  </si>
  <si>
    <t>72990092Y</t>
  </si>
  <si>
    <t>FERRERAS AMEZ, JOSE MARIA</t>
  </si>
  <si>
    <t>25189423F</t>
  </si>
  <si>
    <t>FIERRO GONZALEZ , DAVID</t>
  </si>
  <si>
    <t>09796029F</t>
  </si>
  <si>
    <t>FLORES ZURUTUZA, MARIA LOURDES</t>
  </si>
  <si>
    <t>08901323R</t>
  </si>
  <si>
    <t>FRAILE MANZANO , AGUSTIN</t>
  </si>
  <si>
    <t>11426547D</t>
  </si>
  <si>
    <t>FRIAS VALDIVIELSO, MARIA AFRICA</t>
  </si>
  <si>
    <t>12386950R</t>
  </si>
  <si>
    <t>FRUTOS LLANES, RAUL</t>
  </si>
  <si>
    <t>09341177A</t>
  </si>
  <si>
    <t>FUENTE SANCHEZ, SUSANA M. PILAR DE LA</t>
  </si>
  <si>
    <t>21487264C</t>
  </si>
  <si>
    <t>FUERTES DE LA TORRE, MARIA ISABEL</t>
  </si>
  <si>
    <t>28901668Y</t>
  </si>
  <si>
    <t>GAJATE GARCIA, ANA</t>
  </si>
  <si>
    <t>71153677A</t>
  </si>
  <si>
    <t>GALLEGO ANDRES, SANTIAGO FELIX</t>
  </si>
  <si>
    <t>09330863Q</t>
  </si>
  <si>
    <t>GARCIA ALONSO, MARIA ASUNCION</t>
  </si>
  <si>
    <t>51078619N</t>
  </si>
  <si>
    <t>GARCIA CABELLO, ALBERTO</t>
  </si>
  <si>
    <t>06568346Y</t>
  </si>
  <si>
    <t>GARCIA CASTELLANOS, JESUS MARIA</t>
  </si>
  <si>
    <t>09776127T</t>
  </si>
  <si>
    <t>GARCIA DE CELIS RODRIGUEZ, MARIA JOSE</t>
  </si>
  <si>
    <t>09760327R</t>
  </si>
  <si>
    <t>GARCIA ESPIGA , SILVIA</t>
  </si>
  <si>
    <t>13138033L</t>
  </si>
  <si>
    <t>GARCIA GARABOA , ANA MARIA</t>
  </si>
  <si>
    <t>09324647X</t>
  </si>
  <si>
    <t>GARCIA GARCIA, JULIA</t>
  </si>
  <si>
    <t>20157805F</t>
  </si>
  <si>
    <t>GARCIA GARRIDO, ANA BELEN</t>
  </si>
  <si>
    <t>13300461K</t>
  </si>
  <si>
    <t>GARCIA HERRERO , ELISA</t>
  </si>
  <si>
    <t>07866893L</t>
  </si>
  <si>
    <t>GARCIA MANGAS, MARIA JOSE</t>
  </si>
  <si>
    <t>45683375Q</t>
  </si>
  <si>
    <t>GARCIA MARTIN, JOSE ANDRES</t>
  </si>
  <si>
    <t>07956300W</t>
  </si>
  <si>
    <t>GARCIA MARTINEZ, MARIA ELVIRA</t>
  </si>
  <si>
    <t>09709592G</t>
  </si>
  <si>
    <t>GARCIA MEDINA, MARIA PILAR</t>
  </si>
  <si>
    <t>12731048L</t>
  </si>
  <si>
    <t>GARCIA PORRAS, LAURA MARIA</t>
  </si>
  <si>
    <t>09782402L</t>
  </si>
  <si>
    <t>GARCIA REDONDO, MARIA CRUZ</t>
  </si>
  <si>
    <t>09263815J</t>
  </si>
  <si>
    <t>GARCIA RICO , MARIA INMACULADA</t>
  </si>
  <si>
    <t>22678727Z</t>
  </si>
  <si>
    <t>GARCIA RODRIGUEZ, ANA MARIA</t>
  </si>
  <si>
    <t>12394213L</t>
  </si>
  <si>
    <t>GARCIA ROMERO, MARIA ISABEL</t>
  </si>
  <si>
    <t>48375109Z</t>
  </si>
  <si>
    <t>GARCIA RUANO, AGUSTIN</t>
  </si>
  <si>
    <t>07868369T</t>
  </si>
  <si>
    <t>GARRIDO REMIREZ, MARIA DOLORES MONTSERRAT</t>
  </si>
  <si>
    <t>16549132B</t>
  </si>
  <si>
    <t>GAVARI FERRUS, MARIA PILAR</t>
  </si>
  <si>
    <t>29147802V</t>
  </si>
  <si>
    <t>GAVELA GARCIA, EVA</t>
  </si>
  <si>
    <t>10076985H</t>
  </si>
  <si>
    <t>GIL CASTILLO, SARA</t>
  </si>
  <si>
    <t>70238721X</t>
  </si>
  <si>
    <t>GIL LOPEZ, MARIA ANGELES</t>
  </si>
  <si>
    <t>09345327J</t>
  </si>
  <si>
    <t>GIL MATEO, JESUS ANGEL</t>
  </si>
  <si>
    <t>16803970D</t>
  </si>
  <si>
    <t>GOMEZ GARCIA, MARIA ESTRELLA</t>
  </si>
  <si>
    <t>09774474A</t>
  </si>
  <si>
    <t>GOMEZ MUÑOZ, ALICIA</t>
  </si>
  <si>
    <t>09345762B</t>
  </si>
  <si>
    <t>GOMEZ RODRIGUEZ , DIANA</t>
  </si>
  <si>
    <t>71508090D</t>
  </si>
  <si>
    <t>GONZALEZ DIEZ, MARIA TERESA</t>
  </si>
  <si>
    <t>12374023T</t>
  </si>
  <si>
    <t>GONZALEZ GAGO, SOL</t>
  </si>
  <si>
    <t>12760015Y</t>
  </si>
  <si>
    <t>GONZALEZ GARCIA , MARIA BELEN</t>
  </si>
  <si>
    <t>06558807N</t>
  </si>
  <si>
    <t>GONZALEZ GARCIA , PABLO</t>
  </si>
  <si>
    <t>71892397D</t>
  </si>
  <si>
    <t>GONZALEZ RODRIGUEZ, MARIA VICTORIA</t>
  </si>
  <si>
    <t>09378286J</t>
  </si>
  <si>
    <t>GONZALEZ RODRIGUEZ, VICTOR MANUEL</t>
  </si>
  <si>
    <t>07955899S</t>
  </si>
  <si>
    <t>GONZALEZ TRUJILLO, DAVID</t>
  </si>
  <si>
    <t>72882161Z</t>
  </si>
  <si>
    <t>GONZALO GARCIA, CRISTINA</t>
  </si>
  <si>
    <t>72882903C</t>
  </si>
  <si>
    <t>GRANDE GRANDE, MARIA TERESA</t>
  </si>
  <si>
    <t>09288464Y</t>
  </si>
  <si>
    <t>GUADILLA GOMEZ, SILVIA</t>
  </si>
  <si>
    <t>71151781Q</t>
  </si>
  <si>
    <t>GUIJARRO SANCHEZ, MARIA JOSE</t>
  </si>
  <si>
    <t>44864061P</t>
  </si>
  <si>
    <t>GUTIERREZ FERNANDEZ , MIGUEL ANGEL</t>
  </si>
  <si>
    <t>09734471C</t>
  </si>
  <si>
    <t>GUTIERREZ HERNANDO, ROCIO</t>
  </si>
  <si>
    <t>12764284C</t>
  </si>
  <si>
    <t>GUTIERREZ PEREZ, MARIA ISABEL</t>
  </si>
  <si>
    <t>09264390J</t>
  </si>
  <si>
    <t>GUZON PEREZ, JESUS ANTONIO</t>
  </si>
  <si>
    <t>09773322R</t>
  </si>
  <si>
    <t>HERMOSO DIEZ, SANTIAGO</t>
  </si>
  <si>
    <t>06568858N</t>
  </si>
  <si>
    <t>HERNANDEZ CASTILLO, PAULA</t>
  </si>
  <si>
    <t>43160852H</t>
  </si>
  <si>
    <t>HERNANDEZ GARCIA, REBECA</t>
  </si>
  <si>
    <t>52413701J</t>
  </si>
  <si>
    <t>HERNANDEZ HERRERO, MARIA DE LA O</t>
  </si>
  <si>
    <t>12403097W</t>
  </si>
  <si>
    <t>HERNANDEZ HERRERO, SILVIA</t>
  </si>
  <si>
    <t>07961390D</t>
  </si>
  <si>
    <t>HERNANDEZ HUMANES, MARIA BELEN</t>
  </si>
  <si>
    <t>07953422E</t>
  </si>
  <si>
    <t>HERNANDEZ ORDEN, JORGE</t>
  </si>
  <si>
    <t>72884999T</t>
  </si>
  <si>
    <t>HERNANDEZ PEREZ , JOSE ANTONIO</t>
  </si>
  <si>
    <t>14571358F</t>
  </si>
  <si>
    <t>HERNANDEZ SANCHEZ, SONIA MARIA</t>
  </si>
  <si>
    <t>07973887V</t>
  </si>
  <si>
    <t>HERRERA GONZALEZ, ANA MARIA</t>
  </si>
  <si>
    <t>09290722X</t>
  </si>
  <si>
    <t>HERVADA BEATO, MARIA JESUS</t>
  </si>
  <si>
    <t>09297869G</t>
  </si>
  <si>
    <t>HERVADA BEATO, RICARDO</t>
  </si>
  <si>
    <t>09265579Y</t>
  </si>
  <si>
    <t>IGLESIAS MARTINEZ, BIBIANA</t>
  </si>
  <si>
    <t>71890531Y</t>
  </si>
  <si>
    <t>IGLESIAS PEREZ, JAVIER</t>
  </si>
  <si>
    <t>07970828V</t>
  </si>
  <si>
    <t>IGLESIAS SANCHEZ, JOSE MIGUEL</t>
  </si>
  <si>
    <t>07871994Z</t>
  </si>
  <si>
    <t>IGLESIAS TABERNERO, BASILIO</t>
  </si>
  <si>
    <t>07965987Y</t>
  </si>
  <si>
    <t>IZQUIERDO GARCIA, NATALIA</t>
  </si>
  <si>
    <t>09325924E</t>
  </si>
  <si>
    <t>IZQUIERDO GUADILLA, LAURA</t>
  </si>
  <si>
    <t>71264922C</t>
  </si>
  <si>
    <t>JODRA PEREZ, JESUS ANGEL</t>
  </si>
  <si>
    <t>16794963H</t>
  </si>
  <si>
    <t>JUANA IZQUIERDO, FRANCISCO JAVIER DE</t>
  </si>
  <si>
    <t>13129503E</t>
  </si>
  <si>
    <t>LADRON DE CEGAMA ESCUDERO, MARIA DEL CARMEN</t>
  </si>
  <si>
    <t>09321142R</t>
  </si>
  <si>
    <t>LAMIGUEIRO MERINO, ALBA</t>
  </si>
  <si>
    <t>32841739Q</t>
  </si>
  <si>
    <t>LASHERAS BARRIO, MONICA</t>
  </si>
  <si>
    <t>72979667T</t>
  </si>
  <si>
    <t>LENDINES RAMIRO, FRANCISCO JAVIER</t>
  </si>
  <si>
    <t>31681848S</t>
  </si>
  <si>
    <t>LLORENTE GONZALEZ , JOSE MARIA</t>
  </si>
  <si>
    <t>25188992J</t>
  </si>
  <si>
    <t>LOPEZ ALVAREZ, VERONICA</t>
  </si>
  <si>
    <t>34268608B</t>
  </si>
  <si>
    <t>LOPEZ ESTERUELAS, MARIA REYES</t>
  </si>
  <si>
    <t>29085294T</t>
  </si>
  <si>
    <t>LOPEZ FERNANDEZ , JAIME RAMON</t>
  </si>
  <si>
    <t>11423337L</t>
  </si>
  <si>
    <t>LOPEZ FRIAS, ROSA MARIA</t>
  </si>
  <si>
    <t>71271163M</t>
  </si>
  <si>
    <t>LOPEZ NAJERA, ANA MARIA</t>
  </si>
  <si>
    <t>70810533L</t>
  </si>
  <si>
    <t>LOPEZ SERRANO, MARIA ASCENSION</t>
  </si>
  <si>
    <t>13144162F</t>
  </si>
  <si>
    <t>LOPEZ-CORONADO PEREZ, JOSE LUIS</t>
  </si>
  <si>
    <t>17208347T</t>
  </si>
  <si>
    <t>LORENZO GOMEZ, MARIA PILAR</t>
  </si>
  <si>
    <t>11722879D</t>
  </si>
  <si>
    <t>LUENGO MARTIN, MANUEL JESUS</t>
  </si>
  <si>
    <t>07877348D</t>
  </si>
  <si>
    <t>MADERA GONZALEZ , ENRIQUE</t>
  </si>
  <si>
    <t>71657984N</t>
  </si>
  <si>
    <t>MAILLO GONZALEZ-ORUS, ANA MARIA</t>
  </si>
  <si>
    <t>70873756S</t>
  </si>
  <si>
    <t>MAJO RODRIGUEZ, ILDEFONSA</t>
  </si>
  <si>
    <t>09759963M</t>
  </si>
  <si>
    <t>MANUEL MERINO , JORGE</t>
  </si>
  <si>
    <t>71926534Z</t>
  </si>
  <si>
    <t>MANZANAL BAÑUELOS, JUAN IGNACIO</t>
  </si>
  <si>
    <t>13145359P</t>
  </si>
  <si>
    <t>MANZANARES ARNAIZ, CRISTINA</t>
  </si>
  <si>
    <t>13785644L</t>
  </si>
  <si>
    <t>MANZANAS GONZALEZ , ANA ESTHER</t>
  </si>
  <si>
    <t>00836627W</t>
  </si>
  <si>
    <t>MARCOS MARTINEZ, LUIS ANTONIO</t>
  </si>
  <si>
    <t>09753398H</t>
  </si>
  <si>
    <t>MARCOS SANCHEZ, BEATRIZ</t>
  </si>
  <si>
    <t>12338221D</t>
  </si>
  <si>
    <t>MARIN TORRES, VIVIANA</t>
  </si>
  <si>
    <t>X0569803R</t>
  </si>
  <si>
    <t>MARTIN ACOSTA, PEDRO LUIS</t>
  </si>
  <si>
    <t>12352594F</t>
  </si>
  <si>
    <t>MARTIN ALMEIDA , ANA DELIA</t>
  </si>
  <si>
    <t>06562673Z</t>
  </si>
  <si>
    <t>MARTIN DEL BARCO, OSCAR HUGO</t>
  </si>
  <si>
    <t>12373368N</t>
  </si>
  <si>
    <t>MARTIN DEL MAZO, MARIA ANTONIA</t>
  </si>
  <si>
    <t>07245250C</t>
  </si>
  <si>
    <t>MARTIN DELGADO, MARIA ANTONIA</t>
  </si>
  <si>
    <t>12389372P</t>
  </si>
  <si>
    <t>MARTIN DIAZ, RICARDO</t>
  </si>
  <si>
    <t>09407421F</t>
  </si>
  <si>
    <t>MARTIN HERNANDEZ, MARGARITA ADORACION</t>
  </si>
  <si>
    <t>07833159A</t>
  </si>
  <si>
    <t>MARTIN TAPIA, ALBERTO</t>
  </si>
  <si>
    <t>07876473P</t>
  </si>
  <si>
    <t>MARTIN VALLS, INMACULADA</t>
  </si>
  <si>
    <t>44795824N</t>
  </si>
  <si>
    <t>MARTINEZ DE LA HIDALGA LOPEZ, ROSA MARIA</t>
  </si>
  <si>
    <t>16265795B</t>
  </si>
  <si>
    <t>MARTINEZ DE LOS REYES, CECILIA</t>
  </si>
  <si>
    <t>48885452X</t>
  </si>
  <si>
    <t>MARTINEZ ESCRIBANO, MARTA</t>
  </si>
  <si>
    <t>12371329C</t>
  </si>
  <si>
    <t>MARTINEZ GONZALEZ , JOSE LUIS</t>
  </si>
  <si>
    <t>18025349L</t>
  </si>
  <si>
    <t>MARTINEZ HUELAMO, MISERICORDIA</t>
  </si>
  <si>
    <t>07872125F</t>
  </si>
  <si>
    <t>MARTINEZ PEÑA , ELENA</t>
  </si>
  <si>
    <t>16803942G</t>
  </si>
  <si>
    <t>MARTINEZ RAMOS, ESTEBAN</t>
  </si>
  <si>
    <t>45421807G</t>
  </si>
  <si>
    <t>MARTINO FERNANDEZ , MARGARITA</t>
  </si>
  <si>
    <t>09409273L</t>
  </si>
  <si>
    <t>MARTOS GARCIA, ANTONIO</t>
  </si>
  <si>
    <t>14577268Y</t>
  </si>
  <si>
    <t>MATA NIETO, SUSANA MARIA DE LA</t>
  </si>
  <si>
    <t>12772679C</t>
  </si>
  <si>
    <t>MATEOS RUBIO, PABLO</t>
  </si>
  <si>
    <t>07870083N</t>
  </si>
  <si>
    <t>MATEOS VILLAYANDRE, MARIA DEL CAMINO</t>
  </si>
  <si>
    <t>09274460D</t>
  </si>
  <si>
    <t>MEDIANO ORTIGA, LORENZO JAVIER</t>
  </si>
  <si>
    <t>17204239D</t>
  </si>
  <si>
    <t>MEDINA CASTAÑO, ANTONIO</t>
  </si>
  <si>
    <t>28554714F</t>
  </si>
  <si>
    <t>MEDINA DE LA MAZA, RICARDO FRANCISCO</t>
  </si>
  <si>
    <t>09282117F</t>
  </si>
  <si>
    <t>MELERO BROMAN, JULIA</t>
  </si>
  <si>
    <t>12418134C</t>
  </si>
  <si>
    <t>MENCIA ECHEVARRIA , ELENA</t>
  </si>
  <si>
    <t>14257816R</t>
  </si>
  <si>
    <t>MENENDEZ GUTIERREZ , VICTOR MANUEL</t>
  </si>
  <si>
    <t>12765012N</t>
  </si>
  <si>
    <t>MENENDEZ RODRIGUEZ, PATRICIA</t>
  </si>
  <si>
    <t>71261373J</t>
  </si>
  <si>
    <t>MENENDEZ TUÑON, SILVIA</t>
  </si>
  <si>
    <t>53532058H</t>
  </si>
  <si>
    <t>MERA SANZ, MARIA DEL CARMEN</t>
  </si>
  <si>
    <t>03442041E</t>
  </si>
  <si>
    <t>MERINO BERMEJO, RUBEN</t>
  </si>
  <si>
    <t>71271110K</t>
  </si>
  <si>
    <t>MERINO SEGOVIA , MARTIN</t>
  </si>
  <si>
    <t>03427930X</t>
  </si>
  <si>
    <t>MESONERO HERRERO, MARIA BELEN</t>
  </si>
  <si>
    <t>11938912A</t>
  </si>
  <si>
    <t>MINGOTES GARCIA , SUSANA</t>
  </si>
  <si>
    <t>10868675W</t>
  </si>
  <si>
    <t>MINGUEZ DE PABLO, JOSEFINA</t>
  </si>
  <si>
    <t>16799892W</t>
  </si>
  <si>
    <t>MODINO GARCIA, FRANCISCO JOSE</t>
  </si>
  <si>
    <t>71416178M</t>
  </si>
  <si>
    <t>MOLINA MINGUEZ, MIGUEL ANGEL</t>
  </si>
  <si>
    <t>16791936G</t>
  </si>
  <si>
    <t>MOLINUEVO ALBA, IRATXE</t>
  </si>
  <si>
    <t>53533485L</t>
  </si>
  <si>
    <t>MONTEJANO JUAN, JULIA</t>
  </si>
  <si>
    <t>20424587N</t>
  </si>
  <si>
    <t>MONTERO GARCIA, MARIA JESUS</t>
  </si>
  <si>
    <t>07981215P</t>
  </si>
  <si>
    <t>MORAL BLANCO, MARTA</t>
  </si>
  <si>
    <t>09317926M</t>
  </si>
  <si>
    <t>MORAL PAREDES, CARLOS</t>
  </si>
  <si>
    <t>36112546Q</t>
  </si>
  <si>
    <t>MORALES LAFUENTE, LAURA</t>
  </si>
  <si>
    <t>16585008F</t>
  </si>
  <si>
    <t>MORCHON GIL, NESTOR</t>
  </si>
  <si>
    <t>12772703K</t>
  </si>
  <si>
    <t>MORENO RODRIGUEZ , MONICA</t>
  </si>
  <si>
    <t>70874289L</t>
  </si>
  <si>
    <t>MOYANO ARIZA, MARINA</t>
  </si>
  <si>
    <t>80137041G</t>
  </si>
  <si>
    <t>MUÑOZ CANORA, MARIA JESUS</t>
  </si>
  <si>
    <t>06568351B</t>
  </si>
  <si>
    <t>MUÑOZ CIFUENTES, PABLO</t>
  </si>
  <si>
    <t>71263105C</t>
  </si>
  <si>
    <t>MUÑOZ DE ALBA, MARIA JULIA</t>
  </si>
  <si>
    <t>07833930S</t>
  </si>
  <si>
    <t>MUÑOZ PINTOR, MANUEL</t>
  </si>
  <si>
    <t>16569119B</t>
  </si>
  <si>
    <t>NIETO GARCIA, CRISTINA</t>
  </si>
  <si>
    <t>71418960G</t>
  </si>
  <si>
    <t>NUÑEZ JIMENEZ , FERNANDO</t>
  </si>
  <si>
    <t>06565211E</t>
  </si>
  <si>
    <t>OBREGON PEREZ , MARIA DEL PILAR</t>
  </si>
  <si>
    <t>13784277D</t>
  </si>
  <si>
    <t>OLALLA GALLO, MARIA ANGELES</t>
  </si>
  <si>
    <t>13127062L</t>
  </si>
  <si>
    <t>OLIVAR CASTRILLON , MARIA DEL CARMEN</t>
  </si>
  <si>
    <t>10834589W</t>
  </si>
  <si>
    <t>OLIVERA RODRIGUEZ , BERNARDO</t>
  </si>
  <si>
    <t>07981954B</t>
  </si>
  <si>
    <t>OLMEDO RIOS, MARIA DEL CARMEN</t>
  </si>
  <si>
    <t>09311848E</t>
  </si>
  <si>
    <t>ORTEGA CORDOBA, JUAN ANTONIO</t>
  </si>
  <si>
    <t>51391013C</t>
  </si>
  <si>
    <t>ORTIZ AINAGA, VERONICA</t>
  </si>
  <si>
    <t>09318958W</t>
  </si>
  <si>
    <t>ORTIZ LANA , MARGARITA</t>
  </si>
  <si>
    <t>13304485C</t>
  </si>
  <si>
    <t>OVIEDO ESTEBAN, MYRIAM</t>
  </si>
  <si>
    <t>06572378J</t>
  </si>
  <si>
    <t>PABLOS CARBALLAL, MARIA DE</t>
  </si>
  <si>
    <t>03451135P</t>
  </si>
  <si>
    <t>PABLOS GONZALEZ, VICTOR ANGEL</t>
  </si>
  <si>
    <t>02213854N</t>
  </si>
  <si>
    <t>PABLOS YUGUEROS, ELVIRA MARIA</t>
  </si>
  <si>
    <t>09792825T</t>
  </si>
  <si>
    <t>PAGA CASANOVA, ANA</t>
  </si>
  <si>
    <t>24395065T</t>
  </si>
  <si>
    <t>PARRADO GARCIA, SARA CARMEN</t>
  </si>
  <si>
    <t>71154824T</t>
  </si>
  <si>
    <t>PAZ SOLER, VICTORIA</t>
  </si>
  <si>
    <t>20194204C</t>
  </si>
  <si>
    <t>PELAEZ ARDURA, SILVIA MARIA</t>
  </si>
  <si>
    <t>11077943Q</t>
  </si>
  <si>
    <t>PEREZ BURGOS, MARIA VICTORIA</t>
  </si>
  <si>
    <t>09334302M</t>
  </si>
  <si>
    <t>PEREZ CRESPO, FATIMA CARLOTA</t>
  </si>
  <si>
    <t>09805113Y</t>
  </si>
  <si>
    <t>PEREZ GARRACHON, MARIA SAGRARIO</t>
  </si>
  <si>
    <t>12739436N</t>
  </si>
  <si>
    <t>PEREZ LAORDEN, ANA MARIA</t>
  </si>
  <si>
    <t>09772286T</t>
  </si>
  <si>
    <t>PEREZ MARTIN, RAIXA NOEMI</t>
  </si>
  <si>
    <t>09341885K</t>
  </si>
  <si>
    <t>PEREZ MARTINEZ , MARIA JOSE</t>
  </si>
  <si>
    <t>10840415D</t>
  </si>
  <si>
    <t>PEREZ MARTINEZ, ROSA MARIA</t>
  </si>
  <si>
    <t>71871021T</t>
  </si>
  <si>
    <t>PEREZ MONGE, BERTA</t>
  </si>
  <si>
    <t>12761845L</t>
  </si>
  <si>
    <t>PEREZ SIMON, ADELINA</t>
  </si>
  <si>
    <t>12367641N</t>
  </si>
  <si>
    <t>PLAZA MUÑOZ, GEMA</t>
  </si>
  <si>
    <t>50453391Q</t>
  </si>
  <si>
    <t>PRADA RODRIGUEZ, MARIA ANTONIA DE</t>
  </si>
  <si>
    <t>09300021V</t>
  </si>
  <si>
    <t>PRIETO MATOS, JUAN</t>
  </si>
  <si>
    <t>70868949S</t>
  </si>
  <si>
    <t>PUENTE GUERRA, MARIA JESUS</t>
  </si>
  <si>
    <t>10188170K</t>
  </si>
  <si>
    <t>PUENTE MERINO, NURIA ESTHER DE LA</t>
  </si>
  <si>
    <t>71116358J</t>
  </si>
  <si>
    <t>PUERTAS BONERA, MARIA DEL PILAR</t>
  </si>
  <si>
    <t>10599509M</t>
  </si>
  <si>
    <t>QUIJADA RODRIGUEZ, MARIA ESTHER</t>
  </si>
  <si>
    <t>06566741B</t>
  </si>
  <si>
    <t>QUINTANA ASENJO, CARLOS</t>
  </si>
  <si>
    <t>09786312L</t>
  </si>
  <si>
    <t>QUINTANA GONZALEZ, MIGUEL ANGEL</t>
  </si>
  <si>
    <t>13092069D</t>
  </si>
  <si>
    <t>QUINTAS VAZQUEZ, LAURA MARIA</t>
  </si>
  <si>
    <t>33340120X</t>
  </si>
  <si>
    <t>RAD MORADILLO, MARIA ESTRELLA</t>
  </si>
  <si>
    <t>13140460P</t>
  </si>
  <si>
    <t>RAMOS DELGADO, MARIA DE LAS NIEVES</t>
  </si>
  <si>
    <t>07842959M</t>
  </si>
  <si>
    <t>REDONDO GUERRA, MARIA DEL MAR</t>
  </si>
  <si>
    <t>12734946F</t>
  </si>
  <si>
    <t>REGOJO FERNANDEZ, JERONIMO JESUS</t>
  </si>
  <si>
    <t>07824006G</t>
  </si>
  <si>
    <t>REQUES SEBASTIAN, JULIA</t>
  </si>
  <si>
    <t>03445322Z</t>
  </si>
  <si>
    <t>REY SASTRE, ALICIA</t>
  </si>
  <si>
    <t>05384463W</t>
  </si>
  <si>
    <t>RINCON CASTRO, SANTA ORFELINA</t>
  </si>
  <si>
    <t>Y1850234J</t>
  </si>
  <si>
    <t>RIOFRIO VALERO, MARIA YOLANDA</t>
  </si>
  <si>
    <t>22696976R</t>
  </si>
  <si>
    <t>RODRIGUEZ GUTIERREZ , MARIA NIEVES</t>
  </si>
  <si>
    <t>71428651N</t>
  </si>
  <si>
    <t>RODRIGUEZ LOPEZ, MARIA DEL MAR</t>
  </si>
  <si>
    <t>30587186S</t>
  </si>
  <si>
    <t>RODRIGUEZ NUÑEZ, JESUS</t>
  </si>
  <si>
    <t>09342570Q</t>
  </si>
  <si>
    <t>RODRIGUEZ PASTRANA, MARIA CRUZ</t>
  </si>
  <si>
    <t>71129126Q</t>
  </si>
  <si>
    <t>RODRIGUEZ PRIETO, MARIO JAVIER</t>
  </si>
  <si>
    <t>09785625E</t>
  </si>
  <si>
    <t>RODRIGUEZ SANTOS, MARIA DOLORES</t>
  </si>
  <si>
    <t>45282176Y</t>
  </si>
  <si>
    <t>ROMERO VADILLO, IRENE</t>
  </si>
  <si>
    <t>05913601W</t>
  </si>
  <si>
    <t>ROY ESCARDA, CRISTINA</t>
  </si>
  <si>
    <t>12404985G</t>
  </si>
  <si>
    <t>ROYUELA RUIZ, PABLO</t>
  </si>
  <si>
    <t>71104427L</t>
  </si>
  <si>
    <t>RUIZ GORJON, CLARA ISABEL</t>
  </si>
  <si>
    <t>29111802N</t>
  </si>
  <si>
    <t>RUIZ RUIZ, CARIDAD</t>
  </si>
  <si>
    <t>09255769V</t>
  </si>
  <si>
    <t>SAEZ URQUIZA, LAURA</t>
  </si>
  <si>
    <t>13170061P</t>
  </si>
  <si>
    <t>SAGRADO MATEOS, MANUEL ANTONIO</t>
  </si>
  <si>
    <t>07860731K</t>
  </si>
  <si>
    <t>SALADO GARCIA, TERESA</t>
  </si>
  <si>
    <t>12416819Q</t>
  </si>
  <si>
    <t>SALVADOR SANCHEZ, LYDIA</t>
  </si>
  <si>
    <t>09311179C</t>
  </si>
  <si>
    <t>SAMA ALBA , MARIA AMPARO</t>
  </si>
  <si>
    <t>09411326W</t>
  </si>
  <si>
    <t>SAN VICENTE DE LOS DOLORES GAGO, MARIA ARANZAZU</t>
  </si>
  <si>
    <t>16277434N</t>
  </si>
  <si>
    <t>SANCHEZ MARTIN, MARIA DEL MAR</t>
  </si>
  <si>
    <t>02271587S</t>
  </si>
  <si>
    <t>SANCHEZ SAGRADO, TERESA DE JESUS</t>
  </si>
  <si>
    <t>03101102N</t>
  </si>
  <si>
    <t>SANCHEZ TAVERA, PALOMA</t>
  </si>
  <si>
    <t>09285836T</t>
  </si>
  <si>
    <t>SANCHEZ TOLEDANO, CARMEN MARIA</t>
  </si>
  <si>
    <t>12394870D</t>
  </si>
  <si>
    <t>SANCHEZ WHITE, NICOLAS</t>
  </si>
  <si>
    <t>08102045L</t>
  </si>
  <si>
    <t>SANCHO CHUST, JESUS IGNACIO</t>
  </si>
  <si>
    <t>20432275H</t>
  </si>
  <si>
    <t>SANMARFUL SCHWARZ, ALEXANDRA</t>
  </si>
  <si>
    <t>36129604P</t>
  </si>
  <si>
    <t>SANTAMARIA GUINEA , SOLEDAD</t>
  </si>
  <si>
    <t>06573269F</t>
  </si>
  <si>
    <t>SANTAMARIA HOYOS, ANA ROSA</t>
  </si>
  <si>
    <t>12767618L</t>
  </si>
  <si>
    <t>SANTAOLAYA GARCIA, RAMIRO</t>
  </si>
  <si>
    <t>09286781W</t>
  </si>
  <si>
    <t>SANTOS MARTIN , MARIA DEL CARMEN</t>
  </si>
  <si>
    <t>07979980S</t>
  </si>
  <si>
    <t>SANTOS PASTOR , JULIO CESAR</t>
  </si>
  <si>
    <t>09342369E</t>
  </si>
  <si>
    <t>SANZ BURGOS , LARA</t>
  </si>
  <si>
    <t>16811846L</t>
  </si>
  <si>
    <t>SANZ IZQUIERDO, SONIA</t>
  </si>
  <si>
    <t>09326829F</t>
  </si>
  <si>
    <t>SASTRE VARELA, ANA MARIA NATIVIDAD</t>
  </si>
  <si>
    <t>12237827X</t>
  </si>
  <si>
    <t>SERNA GONZALEZ, RUBEN</t>
  </si>
  <si>
    <t>09338773Z</t>
  </si>
  <si>
    <t>SERNANDEZ MARTINEZ, MANUELA</t>
  </si>
  <si>
    <t>10059445G</t>
  </si>
  <si>
    <t>SEVANE GOMEZ , MIREIA</t>
  </si>
  <si>
    <t>48466377H</t>
  </si>
  <si>
    <t>SOTO JIMENEZ, FRANCISCO</t>
  </si>
  <si>
    <t>07836168E</t>
  </si>
  <si>
    <t>SUAREZ BONEL, MARIA PILAR</t>
  </si>
  <si>
    <t>52769190Z</t>
  </si>
  <si>
    <t>SUAREZ RIVERO , ROCIO</t>
  </si>
  <si>
    <t>71421762T</t>
  </si>
  <si>
    <t>TABERA HERNANDEZ, MARIA DEL CARMEN</t>
  </si>
  <si>
    <t>12333710Y</t>
  </si>
  <si>
    <t>TALEGON MARTIN, RAQUEL</t>
  </si>
  <si>
    <t>71023127R</t>
  </si>
  <si>
    <t>TEJERO MANSO, ANGELICA</t>
  </si>
  <si>
    <t>44914278Q</t>
  </si>
  <si>
    <t>TOBES VELASCO, JOSE LUIS</t>
  </si>
  <si>
    <t>45423190F</t>
  </si>
  <si>
    <t>TORAL LARA, NATALIA</t>
  </si>
  <si>
    <t>71502018D</t>
  </si>
  <si>
    <t>TORIO ALONSO, MARIA ENCARNACION</t>
  </si>
  <si>
    <t>09335846P</t>
  </si>
  <si>
    <t>TRAVIESO BLANCO, PEDRO</t>
  </si>
  <si>
    <t>09303417D</t>
  </si>
  <si>
    <t>TURRADO GARCIA, BEATRIZ</t>
  </si>
  <si>
    <t>12331738N</t>
  </si>
  <si>
    <t>VALCARCEL BAZ, BENILDE</t>
  </si>
  <si>
    <t>09756547Q</t>
  </si>
  <si>
    <t>VALLE FRAILE , JULIO LUIS DEL</t>
  </si>
  <si>
    <t>12365616B</t>
  </si>
  <si>
    <t>VARELA GONZALEZ, PEDRO</t>
  </si>
  <si>
    <t>33321981H</t>
  </si>
  <si>
    <t>VARELA PELARDA, OLGA</t>
  </si>
  <si>
    <t>71135514X</t>
  </si>
  <si>
    <t>VARGAS AXPE, ANDONI</t>
  </si>
  <si>
    <t>45620995N</t>
  </si>
  <si>
    <t>VAZQUEZ FERNANDEZ DEL POZO, CRISTINA</t>
  </si>
  <si>
    <t>33520032E</t>
  </si>
  <si>
    <t>VEGA GOMEZ, CARLOS JAVIER</t>
  </si>
  <si>
    <t>09785386J</t>
  </si>
  <si>
    <t>VELAYOS JIMENEZ, JUAN</t>
  </si>
  <si>
    <t>06578234G</t>
  </si>
  <si>
    <t>VERA MARIN, MAGDALENA</t>
  </si>
  <si>
    <t>45279095F</t>
  </si>
  <si>
    <t>VERDUGO VERDUGO, JUAN FRANCISCO</t>
  </si>
  <si>
    <t>25573305L</t>
  </si>
  <si>
    <t>VIAN DEL VAL, MARTA</t>
  </si>
  <si>
    <t>71937058G</t>
  </si>
  <si>
    <t>VICENTE MANCHADO, MARIA LUZ</t>
  </si>
  <si>
    <t>11964428N</t>
  </si>
  <si>
    <t>VICENTE MUÑOZ, JOSE MANUEL</t>
  </si>
  <si>
    <t>03442517S</t>
  </si>
  <si>
    <t>VICENTE SANTOS, MARIA</t>
  </si>
  <si>
    <t>70864689X</t>
  </si>
  <si>
    <t>VIDAL CASTIÑEIRA , ISABEL</t>
  </si>
  <si>
    <t>76724145D</t>
  </si>
  <si>
    <t>VIELBA DUEÑAS, BEATRIZ</t>
  </si>
  <si>
    <t>44900266B</t>
  </si>
  <si>
    <t>VILLA ARRANZ, RAFAEL</t>
  </si>
  <si>
    <t>09309279Y</t>
  </si>
  <si>
    <t>VILLAMOR SAGREDO, NURIA</t>
  </si>
  <si>
    <t>13145693C</t>
  </si>
  <si>
    <t>VILLANUEVA AGERO, RAFAEL</t>
  </si>
  <si>
    <t>30519841Z</t>
  </si>
  <si>
    <t>ZANCADA PEREZ, CRISTINA</t>
  </si>
  <si>
    <t>44909247E</t>
  </si>
  <si>
    <t>TURNO</t>
  </si>
  <si>
    <t>L</t>
  </si>
  <si>
    <t>D</t>
  </si>
  <si>
    <t>Por cada crédito ordinario</t>
  </si>
  <si>
    <t>Por cada tramo de 10 horas</t>
  </si>
  <si>
    <t>Por cada crédito europeo</t>
  </si>
  <si>
    <t>Cum laudem por unanimidad</t>
  </si>
  <si>
    <t>LIBRO</t>
  </si>
  <si>
    <t>POSTER  a congresos</t>
  </si>
  <si>
    <t>RESTO de investigaciones</t>
  </si>
  <si>
    <t xml:space="preserve"> Investigador PRINCIPAL</t>
  </si>
  <si>
    <t>A. Trabajos específicos</t>
  </si>
  <si>
    <t>B. Proyectos de investigación</t>
  </si>
  <si>
    <t>Nº PROYECTOS</t>
  </si>
  <si>
    <t>SI</t>
  </si>
  <si>
    <t>NO</t>
  </si>
  <si>
    <t>PROCESO SELECTIVO L.E. MEDICINA FAMILIAR Y COMUNITARIA (PROMOCIÓN INTERNA)</t>
  </si>
  <si>
    <t xml:space="preserve">    I.4.- En otras Administraciones Públicas como MEDICO DE FAMILIA</t>
  </si>
  <si>
    <t xml:space="preserve">    I.1.- En II. Sanit.Públicas  SNS/UE como MEDICO FAMILIA</t>
  </si>
  <si>
    <t xml:space="preserve">    I.2.- Puestos Directivos Servicio de Salud</t>
  </si>
  <si>
    <t xml:space="preserve">    I.3.- En II. Sanit.Públicas  SNS/UE como PEDIATRA-PUERICULTOR</t>
  </si>
  <si>
    <t xml:space="preserve">    I.5.- ONGDs</t>
  </si>
  <si>
    <t xml:space="preserve">    I.6.- En Fundaciones Públicas como MEDICO DE FAMILIA</t>
  </si>
  <si>
    <t xml:space="preserve">    I.8.- En centros sanitarios privados concertados como MEDICO DE FAMILIA</t>
  </si>
  <si>
    <t>I.10.- En instituciones sanitarias privadas como MEDICO DE FAMILIA</t>
  </si>
  <si>
    <t xml:space="preserve">PUNTUACIÓN </t>
  </si>
  <si>
    <t>II.1.- FORMACIÓN UNIVERSITARIA</t>
  </si>
  <si>
    <t>1.- Estudios de Licenciatura o Grado</t>
  </si>
  <si>
    <t>2.-  Estudios de Doctorado/Suficiencia investigadora</t>
  </si>
  <si>
    <t>3.-  Grado de Doctor</t>
  </si>
  <si>
    <t>II.3.- Formación Especializada</t>
  </si>
  <si>
    <t>II.2.- FORMACIÓN CONTINUADA</t>
  </si>
  <si>
    <t>2. Otra Especialidad</t>
  </si>
  <si>
    <t>3. Títulos másters</t>
  </si>
  <si>
    <t>4. Diploma Salud Pública</t>
  </si>
  <si>
    <t>B. Unidades docentes del programa de Formación Especializada</t>
  </si>
  <si>
    <t>.- Como Responsable de Calidad</t>
  </si>
  <si>
    <t>.- Como Jefe de Estudios</t>
  </si>
  <si>
    <t>.- Como Tutor principal</t>
  </si>
  <si>
    <t>.- Como Tutor de apoyo</t>
  </si>
  <si>
    <t>.- Como Colaborador Docente</t>
  </si>
  <si>
    <t>II.4- DOCENCIA</t>
  </si>
  <si>
    <t>II.5. INVESTIGACIÓN Y OTRAS ACTIVIDADES</t>
  </si>
  <si>
    <t>1.- Publicaciones o artículos en revistas indexadas</t>
  </si>
  <si>
    <t>Nº</t>
  </si>
  <si>
    <t>.- Resto autores</t>
  </si>
  <si>
    <t>2.- Publicaciones o artículos en revistas no indexadas</t>
  </si>
  <si>
    <t>3.- Capítulo de libro</t>
  </si>
  <si>
    <t>4.- Libro</t>
  </si>
  <si>
    <t>5.- Comunicaciones a congresos</t>
  </si>
  <si>
    <t>.- Autonómicos</t>
  </si>
  <si>
    <t>.- Nacionales</t>
  </si>
  <si>
    <t>.- Primer autor</t>
  </si>
  <si>
    <t>.- Internacionales</t>
  </si>
  <si>
    <t>6.- Póster  a congresos</t>
  </si>
  <si>
    <t>III.- PUNTUACIÓN ADICIONAL PROMOCIÓN INTERNA</t>
  </si>
  <si>
    <t>A. PERSONAL ESTATUTARIO SANITARIO (Licenciado/Diplomado)</t>
  </si>
  <si>
    <t>B. PERSONAL ESTATUTARIO SANITARIO (Formación Profesional)</t>
  </si>
  <si>
    <t>C. PERSONAL ESTATUTARIO DE GESTIÓN Y SERVICIOS</t>
  </si>
  <si>
    <t>BLOQUES I Y II</t>
  </si>
  <si>
    <t>BLOQUE III</t>
  </si>
  <si>
    <t xml:space="preserve">    I.7.- Servicio como Médico URGENCIAS Y EMERGENCIAS/URGENCIAS HOSPITALARIAS</t>
  </si>
  <si>
    <t>I.9.- En instituciones sociosanitarias privadas concertadas como MEDICO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</si>
</sst>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1"/>
      <color rgb="FF000000"/>
      <name val="Arial"/>
      <family val="2"/>
    </font>
    <font>
      <b/>
      <sz val="3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4" fillId="5" borderId="20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</xf>
    <xf numFmtId="0" fontId="10" fillId="3" borderId="17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2" fontId="10" fillId="3" borderId="3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7" fillId="0" borderId="19" xfId="0" applyFont="1" applyBorder="1" applyAlignment="1" applyProtection="1">
      <alignment vertical="center" wrapText="1"/>
    </xf>
    <xf numFmtId="0" fontId="7" fillId="0" borderId="16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horizontal="center" vertical="center" wrapText="1"/>
    </xf>
    <xf numFmtId="2" fontId="7" fillId="0" borderId="23" xfId="0" applyNumberFormat="1" applyFont="1" applyBorder="1" applyAlignment="1" applyProtection="1">
      <alignment horizontal="right" vertical="center" wrapText="1"/>
    </xf>
    <xf numFmtId="0" fontId="7" fillId="0" borderId="12" xfId="0" applyFont="1" applyBorder="1" applyAlignment="1" applyProtection="1">
      <alignment horizontal="center" vertical="center" wrapText="1"/>
    </xf>
    <xf numFmtId="2" fontId="7" fillId="0" borderId="9" xfId="0" applyNumberFormat="1" applyFont="1" applyBorder="1" applyAlignment="1" applyProtection="1">
      <alignment horizontal="right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 wrapText="1"/>
    </xf>
    <xf numFmtId="2" fontId="7" fillId="0" borderId="2" xfId="0" applyNumberFormat="1" applyFont="1" applyBorder="1" applyAlignment="1" applyProtection="1">
      <alignment horizontal="righ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7" fillId="0" borderId="16" xfId="0" applyFont="1" applyBorder="1" applyAlignment="1" applyProtection="1">
      <alignment horizontal="center" vertical="center" wrapText="1"/>
    </xf>
    <xf numFmtId="2" fontId="7" fillId="0" borderId="26" xfId="0" applyNumberFormat="1" applyFont="1" applyBorder="1" applyAlignment="1" applyProtection="1">
      <alignment horizontal="right" vertical="center" wrapText="1"/>
    </xf>
    <xf numFmtId="0" fontId="6" fillId="4" borderId="27" xfId="0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6" fillId="4" borderId="18" xfId="0" applyFont="1" applyFill="1" applyBorder="1" applyAlignment="1" applyProtection="1">
      <alignment horizontal="left" vertical="center" wrapText="1"/>
    </xf>
    <xf numFmtId="2" fontId="7" fillId="0" borderId="9" xfId="0" applyNumberFormat="1" applyFont="1" applyFill="1" applyBorder="1" applyAlignment="1" applyProtection="1">
      <alignment horizontal="right" vertical="center" wrapText="1"/>
    </xf>
    <xf numFmtId="0" fontId="7" fillId="0" borderId="27" xfId="0" applyFont="1" applyBorder="1" applyAlignment="1" applyProtection="1">
      <alignment vertical="center" wrapText="1"/>
    </xf>
    <xf numFmtId="0" fontId="7" fillId="0" borderId="13" xfId="0" applyFont="1" applyBorder="1" applyAlignment="1" applyProtection="1">
      <alignment vertical="center" wrapText="1"/>
    </xf>
    <xf numFmtId="0" fontId="7" fillId="0" borderId="28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0" fontId="7" fillId="0" borderId="30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2" fontId="7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</xf>
    <xf numFmtId="2" fontId="7" fillId="0" borderId="3" xfId="0" applyNumberFormat="1" applyFont="1" applyBorder="1" applyAlignment="1" applyProtection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/>
    </xf>
    <xf numFmtId="2" fontId="8" fillId="7" borderId="15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6" fillId="4" borderId="16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vertical="center" wrapText="1"/>
    </xf>
    <xf numFmtId="0" fontId="6" fillId="0" borderId="35" xfId="0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2" fontId="4" fillId="0" borderId="14" xfId="0" applyNumberFormat="1" applyFont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2" fontId="4" fillId="3" borderId="8" xfId="0" applyNumberFormat="1" applyFont="1" applyFill="1" applyBorder="1" applyAlignment="1" applyProtection="1">
      <alignment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34" xfId="0" applyFont="1" applyBorder="1" applyAlignment="1" applyProtection="1">
      <alignment horizontal="left" vertical="center" wrapText="1" indent="4"/>
    </xf>
    <xf numFmtId="0" fontId="6" fillId="0" borderId="3" xfId="0" applyFont="1" applyBorder="1" applyAlignment="1" applyProtection="1">
      <alignment horizontal="left" vertical="center" wrapText="1" indent="4"/>
    </xf>
    <xf numFmtId="0" fontId="6" fillId="8" borderId="18" xfId="0" applyFont="1" applyFill="1" applyBorder="1" applyAlignment="1" applyProtection="1">
      <alignment horizontal="left" vertical="center" wrapText="1" indent="4"/>
    </xf>
    <xf numFmtId="0" fontId="6" fillId="8" borderId="4" xfId="0" applyFont="1" applyFill="1" applyBorder="1" applyAlignment="1" applyProtection="1">
      <alignment horizontal="left" vertical="center" wrapText="1" indent="4"/>
    </xf>
    <xf numFmtId="0" fontId="6" fillId="0" borderId="18" xfId="0" applyFont="1" applyBorder="1" applyAlignment="1" applyProtection="1">
      <alignment horizontal="left" vertical="center" wrapText="1" indent="4"/>
    </xf>
    <xf numFmtId="0" fontId="6" fillId="0" borderId="4" xfId="0" applyFont="1" applyBorder="1" applyAlignment="1" applyProtection="1">
      <alignment horizontal="left" vertical="center" wrapText="1" indent="4"/>
    </xf>
    <xf numFmtId="0" fontId="6" fillId="8" borderId="13" xfId="0" applyFont="1" applyFill="1" applyBorder="1" applyAlignment="1" applyProtection="1">
      <alignment horizontal="left" vertical="center" wrapText="1" indent="4"/>
    </xf>
    <xf numFmtId="0" fontId="6" fillId="8" borderId="15" xfId="0" applyFont="1" applyFill="1" applyBorder="1" applyAlignment="1" applyProtection="1">
      <alignment horizontal="left" vertical="center" wrapText="1" indent="4"/>
    </xf>
    <xf numFmtId="0" fontId="6" fillId="0" borderId="18" xfId="0" applyFont="1" applyBorder="1" applyAlignment="1" applyProtection="1">
      <alignment horizontal="left" vertical="center" wrapText="1" indent="2"/>
    </xf>
    <xf numFmtId="0" fontId="6" fillId="0" borderId="4" xfId="0" applyFont="1" applyBorder="1" applyAlignment="1" applyProtection="1">
      <alignment horizontal="left" vertical="center" wrapText="1" indent="2"/>
    </xf>
    <xf numFmtId="0" fontId="6" fillId="0" borderId="20" xfId="0" applyFont="1" applyBorder="1" applyAlignment="1" applyProtection="1">
      <alignment horizontal="left" vertical="center" wrapText="1" indent="2"/>
    </xf>
    <xf numFmtId="0" fontId="6" fillId="0" borderId="21" xfId="0" applyFont="1" applyBorder="1" applyAlignment="1" applyProtection="1">
      <alignment horizontal="left" vertical="center" wrapText="1" indent="2"/>
    </xf>
    <xf numFmtId="0" fontId="11" fillId="3" borderId="5" xfId="0" applyFont="1" applyFill="1" applyBorder="1" applyAlignment="1" applyProtection="1">
      <alignment horizontal="left" vertical="center" wrapText="1"/>
    </xf>
    <xf numFmtId="0" fontId="11" fillId="3" borderId="6" xfId="0" applyFont="1" applyFill="1" applyBorder="1" applyAlignment="1" applyProtection="1">
      <alignment horizontal="left" vertical="center" wrapText="1"/>
    </xf>
    <xf numFmtId="0" fontId="11" fillId="3" borderId="24" xfId="0" applyFont="1" applyFill="1" applyBorder="1" applyAlignment="1" applyProtection="1">
      <alignment horizontal="left" vertical="center" wrapText="1"/>
    </xf>
    <xf numFmtId="0" fontId="8" fillId="7" borderId="18" xfId="0" applyFont="1" applyFill="1" applyBorder="1" applyAlignment="1" applyProtection="1">
      <alignment horizontal="left" vertical="center" wrapText="1"/>
    </xf>
    <xf numFmtId="0" fontId="8" fillId="7" borderId="13" xfId="0" applyFont="1" applyFill="1" applyBorder="1" applyAlignment="1" applyProtection="1">
      <alignment horizontal="left" vertical="center" wrapText="1"/>
    </xf>
    <xf numFmtId="0" fontId="8" fillId="7" borderId="4" xfId="0" applyFont="1" applyFill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 indent="8"/>
    </xf>
    <xf numFmtId="0" fontId="6" fillId="0" borderId="4" xfId="0" applyFont="1" applyBorder="1" applyAlignment="1" applyProtection="1">
      <alignment horizontal="left" vertical="center" wrapText="1" indent="8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1" fillId="3" borderId="36" xfId="0" applyFont="1" applyFill="1" applyBorder="1" applyAlignment="1" applyProtection="1">
      <alignment horizontal="left" vertical="center" wrapText="1"/>
    </xf>
    <xf numFmtId="0" fontId="11" fillId="3" borderId="25" xfId="0" applyFont="1" applyFill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</cellXfs>
  <cellStyles count="4">
    <cellStyle name="Millares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9"/>
  <sheetViews>
    <sheetView workbookViewId="0">
      <selection activeCell="H20" sqref="H20"/>
    </sheetView>
  </sheetViews>
  <sheetFormatPr baseColWidth="10" defaultRowHeight="12.75" x14ac:dyDescent="0.2"/>
  <cols>
    <col min="1" max="1" width="8.85546875" bestFit="1" customWidth="1"/>
    <col min="2" max="2" width="60.5703125" bestFit="1" customWidth="1"/>
    <col min="3" max="3" width="12.28515625" bestFit="1" customWidth="1"/>
    <col min="4" max="4" width="15.28515625" bestFit="1" customWidth="1"/>
  </cols>
  <sheetData>
    <row r="1" spans="1:4" ht="15" x14ac:dyDescent="0.2">
      <c r="A1" s="5" t="s">
        <v>774</v>
      </c>
      <c r="B1" s="5" t="s">
        <v>15</v>
      </c>
      <c r="C1" s="6" t="s">
        <v>16</v>
      </c>
      <c r="D1" s="6" t="s">
        <v>17</v>
      </c>
    </row>
    <row r="2" spans="1:4" ht="14.25" x14ac:dyDescent="0.2">
      <c r="A2" s="7" t="s">
        <v>775</v>
      </c>
      <c r="B2" s="7" t="s">
        <v>34</v>
      </c>
      <c r="C2" s="7" t="s">
        <v>35</v>
      </c>
      <c r="D2" s="8">
        <v>5.93</v>
      </c>
    </row>
    <row r="3" spans="1:4" ht="14.25" x14ac:dyDescent="0.2">
      <c r="A3" s="7" t="s">
        <v>775</v>
      </c>
      <c r="B3" s="7" t="s">
        <v>36</v>
      </c>
      <c r="C3" s="7" t="s">
        <v>37</v>
      </c>
      <c r="D3" s="8">
        <v>5.28</v>
      </c>
    </row>
    <row r="4" spans="1:4" ht="14.25" x14ac:dyDescent="0.2">
      <c r="A4" s="7" t="s">
        <v>775</v>
      </c>
      <c r="B4" s="7" t="s">
        <v>38</v>
      </c>
      <c r="C4" s="7" t="s">
        <v>39</v>
      </c>
      <c r="D4" s="8">
        <v>7.72</v>
      </c>
    </row>
    <row r="5" spans="1:4" ht="14.25" x14ac:dyDescent="0.2">
      <c r="A5" s="7" t="s">
        <v>775</v>
      </c>
      <c r="B5" s="7" t="s">
        <v>40</v>
      </c>
      <c r="C5" s="7" t="s">
        <v>41</v>
      </c>
      <c r="D5" s="8">
        <v>5.69</v>
      </c>
    </row>
    <row r="6" spans="1:4" ht="14.25" x14ac:dyDescent="0.2">
      <c r="A6" s="7" t="s">
        <v>775</v>
      </c>
      <c r="B6" s="7" t="s">
        <v>42</v>
      </c>
      <c r="C6" s="7" t="s">
        <v>43</v>
      </c>
      <c r="D6" s="8">
        <v>5.33</v>
      </c>
    </row>
    <row r="7" spans="1:4" ht="14.25" x14ac:dyDescent="0.2">
      <c r="A7" s="7" t="s">
        <v>775</v>
      </c>
      <c r="B7" s="7" t="s">
        <v>44</v>
      </c>
      <c r="C7" s="7" t="s">
        <v>45</v>
      </c>
      <c r="D7" s="8">
        <v>5.61</v>
      </c>
    </row>
    <row r="8" spans="1:4" ht="14.25" x14ac:dyDescent="0.2">
      <c r="A8" s="7" t="s">
        <v>775</v>
      </c>
      <c r="B8" s="7" t="s">
        <v>46</v>
      </c>
      <c r="C8" s="7" t="s">
        <v>47</v>
      </c>
      <c r="D8" s="8">
        <v>5.37</v>
      </c>
    </row>
    <row r="9" spans="1:4" ht="14.25" x14ac:dyDescent="0.2">
      <c r="A9" s="7" t="s">
        <v>775</v>
      </c>
      <c r="B9" s="7" t="s">
        <v>48</v>
      </c>
      <c r="C9" s="7" t="s">
        <v>49</v>
      </c>
      <c r="D9" s="8">
        <v>6.1</v>
      </c>
    </row>
    <row r="10" spans="1:4" ht="14.25" x14ac:dyDescent="0.2">
      <c r="A10" s="7" t="s">
        <v>775</v>
      </c>
      <c r="B10" s="7" t="s">
        <v>50</v>
      </c>
      <c r="C10" s="7" t="s">
        <v>51</v>
      </c>
      <c r="D10" s="8">
        <v>8.2100000000000009</v>
      </c>
    </row>
    <row r="11" spans="1:4" ht="14.25" x14ac:dyDescent="0.2">
      <c r="A11" s="7" t="s">
        <v>775</v>
      </c>
      <c r="B11" s="7" t="s">
        <v>52</v>
      </c>
      <c r="C11" s="7" t="s">
        <v>53</v>
      </c>
      <c r="D11" s="8">
        <v>5.77</v>
      </c>
    </row>
    <row r="12" spans="1:4" ht="14.25" x14ac:dyDescent="0.2">
      <c r="A12" s="7" t="s">
        <v>775</v>
      </c>
      <c r="B12" s="7" t="s">
        <v>54</v>
      </c>
      <c r="C12" s="7" t="s">
        <v>55</v>
      </c>
      <c r="D12" s="8">
        <v>5.28</v>
      </c>
    </row>
    <row r="13" spans="1:4" ht="14.25" x14ac:dyDescent="0.2">
      <c r="A13" s="7" t="s">
        <v>775</v>
      </c>
      <c r="B13" s="7" t="s">
        <v>56</v>
      </c>
      <c r="C13" s="7" t="s">
        <v>57</v>
      </c>
      <c r="D13" s="8">
        <v>5.33</v>
      </c>
    </row>
    <row r="14" spans="1:4" ht="14.25" x14ac:dyDescent="0.2">
      <c r="A14" s="7" t="s">
        <v>775</v>
      </c>
      <c r="B14" s="7" t="s">
        <v>58</v>
      </c>
      <c r="C14" s="7" t="s">
        <v>59</v>
      </c>
      <c r="D14" s="8">
        <v>5.24</v>
      </c>
    </row>
    <row r="15" spans="1:4" ht="14.25" x14ac:dyDescent="0.2">
      <c r="A15" s="7" t="s">
        <v>775</v>
      </c>
      <c r="B15" s="7" t="s">
        <v>60</v>
      </c>
      <c r="C15" s="7" t="s">
        <v>61</v>
      </c>
      <c r="D15" s="8">
        <v>5</v>
      </c>
    </row>
    <row r="16" spans="1:4" ht="14.25" x14ac:dyDescent="0.2">
      <c r="A16" s="7" t="s">
        <v>775</v>
      </c>
      <c r="B16" s="7" t="s">
        <v>62</v>
      </c>
      <c r="C16" s="7" t="s">
        <v>63</v>
      </c>
      <c r="D16" s="8">
        <v>7.07</v>
      </c>
    </row>
    <row r="17" spans="1:4" ht="14.25" x14ac:dyDescent="0.2">
      <c r="A17" s="7" t="s">
        <v>775</v>
      </c>
      <c r="B17" s="7" t="s">
        <v>64</v>
      </c>
      <c r="C17" s="7" t="s">
        <v>65</v>
      </c>
      <c r="D17" s="8">
        <v>5.12</v>
      </c>
    </row>
    <row r="18" spans="1:4" ht="14.25" x14ac:dyDescent="0.2">
      <c r="A18" s="7" t="s">
        <v>775</v>
      </c>
      <c r="B18" s="7" t="s">
        <v>66</v>
      </c>
      <c r="C18" s="7" t="s">
        <v>67</v>
      </c>
      <c r="D18" s="8">
        <v>5</v>
      </c>
    </row>
    <row r="19" spans="1:4" ht="14.25" x14ac:dyDescent="0.2">
      <c r="A19" s="7" t="s">
        <v>775</v>
      </c>
      <c r="B19" s="7" t="s">
        <v>68</v>
      </c>
      <c r="C19" s="7" t="s">
        <v>69</v>
      </c>
      <c r="D19" s="8">
        <v>5.73</v>
      </c>
    </row>
    <row r="20" spans="1:4" ht="14.25" x14ac:dyDescent="0.2">
      <c r="A20" s="7" t="s">
        <v>775</v>
      </c>
      <c r="B20" s="7" t="s">
        <v>70</v>
      </c>
      <c r="C20" s="7" t="s">
        <v>71</v>
      </c>
      <c r="D20" s="8">
        <v>5.33</v>
      </c>
    </row>
    <row r="21" spans="1:4" ht="14.25" x14ac:dyDescent="0.2">
      <c r="A21" s="7" t="s">
        <v>775</v>
      </c>
      <c r="B21" s="7" t="s">
        <v>72</v>
      </c>
      <c r="C21" s="7" t="s">
        <v>73</v>
      </c>
      <c r="D21" s="8">
        <v>5.24</v>
      </c>
    </row>
    <row r="22" spans="1:4" ht="14.25" x14ac:dyDescent="0.2">
      <c r="A22" s="7" t="s">
        <v>775</v>
      </c>
      <c r="B22" s="7" t="s">
        <v>74</v>
      </c>
      <c r="C22" s="7" t="s">
        <v>75</v>
      </c>
      <c r="D22" s="8">
        <v>6.26</v>
      </c>
    </row>
    <row r="23" spans="1:4" ht="14.25" x14ac:dyDescent="0.2">
      <c r="A23" s="7" t="s">
        <v>775</v>
      </c>
      <c r="B23" s="7" t="s">
        <v>76</v>
      </c>
      <c r="C23" s="7" t="s">
        <v>77</v>
      </c>
      <c r="D23" s="8">
        <v>5.33</v>
      </c>
    </row>
    <row r="24" spans="1:4" ht="14.25" x14ac:dyDescent="0.2">
      <c r="A24" s="7" t="s">
        <v>775</v>
      </c>
      <c r="B24" s="7" t="s">
        <v>78</v>
      </c>
      <c r="C24" s="7" t="s">
        <v>79</v>
      </c>
      <c r="D24" s="8">
        <v>7.24</v>
      </c>
    </row>
    <row r="25" spans="1:4" ht="14.25" x14ac:dyDescent="0.2">
      <c r="A25" s="7" t="s">
        <v>775</v>
      </c>
      <c r="B25" s="7" t="s">
        <v>80</v>
      </c>
      <c r="C25" s="7" t="s">
        <v>81</v>
      </c>
      <c r="D25" s="8">
        <v>5.73</v>
      </c>
    </row>
    <row r="26" spans="1:4" ht="14.25" x14ac:dyDescent="0.2">
      <c r="A26" s="7" t="s">
        <v>775</v>
      </c>
      <c r="B26" s="7" t="s">
        <v>82</v>
      </c>
      <c r="C26" s="7" t="s">
        <v>83</v>
      </c>
      <c r="D26" s="8">
        <v>5.89</v>
      </c>
    </row>
    <row r="27" spans="1:4" ht="14.25" x14ac:dyDescent="0.2">
      <c r="A27" s="7" t="s">
        <v>775</v>
      </c>
      <c r="B27" s="7" t="s">
        <v>84</v>
      </c>
      <c r="C27" s="7" t="s">
        <v>85</v>
      </c>
      <c r="D27" s="8">
        <v>5.08</v>
      </c>
    </row>
    <row r="28" spans="1:4" ht="14.25" x14ac:dyDescent="0.2">
      <c r="A28" s="7" t="s">
        <v>775</v>
      </c>
      <c r="B28" s="7" t="s">
        <v>86</v>
      </c>
      <c r="C28" s="7" t="s">
        <v>87</v>
      </c>
      <c r="D28" s="8">
        <v>5.2</v>
      </c>
    </row>
    <row r="29" spans="1:4" ht="14.25" x14ac:dyDescent="0.2">
      <c r="A29" s="7" t="s">
        <v>775</v>
      </c>
      <c r="B29" s="7" t="s">
        <v>88</v>
      </c>
      <c r="C29" s="7" t="s">
        <v>89</v>
      </c>
      <c r="D29" s="8">
        <v>5.24</v>
      </c>
    </row>
    <row r="30" spans="1:4" ht="14.25" x14ac:dyDescent="0.2">
      <c r="A30" s="7" t="s">
        <v>775</v>
      </c>
      <c r="B30" s="7" t="s">
        <v>90</v>
      </c>
      <c r="C30" s="7" t="s">
        <v>91</v>
      </c>
      <c r="D30" s="8">
        <v>5.61</v>
      </c>
    </row>
    <row r="31" spans="1:4" ht="14.25" x14ac:dyDescent="0.2">
      <c r="A31" s="7" t="s">
        <v>775</v>
      </c>
      <c r="B31" s="7" t="s">
        <v>92</v>
      </c>
      <c r="C31" s="7" t="s">
        <v>93</v>
      </c>
      <c r="D31" s="8">
        <v>5.49</v>
      </c>
    </row>
    <row r="32" spans="1:4" ht="14.25" x14ac:dyDescent="0.2">
      <c r="A32" s="7" t="s">
        <v>775</v>
      </c>
      <c r="B32" s="7" t="s">
        <v>94</v>
      </c>
      <c r="C32" s="7" t="s">
        <v>95</v>
      </c>
      <c r="D32" s="8">
        <v>5.28</v>
      </c>
    </row>
    <row r="33" spans="1:4" ht="14.25" x14ac:dyDescent="0.2">
      <c r="A33" s="7" t="s">
        <v>775</v>
      </c>
      <c r="B33" s="7" t="s">
        <v>96</v>
      </c>
      <c r="C33" s="7" t="s">
        <v>97</v>
      </c>
      <c r="D33" s="8">
        <v>5.77</v>
      </c>
    </row>
    <row r="34" spans="1:4" ht="14.25" x14ac:dyDescent="0.2">
      <c r="A34" s="7" t="s">
        <v>775</v>
      </c>
      <c r="B34" s="7" t="s">
        <v>98</v>
      </c>
      <c r="C34" s="7" t="s">
        <v>99</v>
      </c>
      <c r="D34" s="8">
        <v>6.59</v>
      </c>
    </row>
    <row r="35" spans="1:4" ht="14.25" x14ac:dyDescent="0.2">
      <c r="A35" s="7" t="s">
        <v>775</v>
      </c>
      <c r="B35" s="7" t="s">
        <v>100</v>
      </c>
      <c r="C35" s="7" t="s">
        <v>101</v>
      </c>
      <c r="D35" s="8">
        <v>5.73</v>
      </c>
    </row>
    <row r="36" spans="1:4" ht="14.25" x14ac:dyDescent="0.2">
      <c r="A36" s="7" t="s">
        <v>775</v>
      </c>
      <c r="B36" s="7" t="s">
        <v>102</v>
      </c>
      <c r="C36" s="7" t="s">
        <v>103</v>
      </c>
      <c r="D36" s="8">
        <v>5.61</v>
      </c>
    </row>
    <row r="37" spans="1:4" ht="14.25" x14ac:dyDescent="0.2">
      <c r="A37" s="7" t="s">
        <v>775</v>
      </c>
      <c r="B37" s="7" t="s">
        <v>104</v>
      </c>
      <c r="C37" s="7" t="s">
        <v>105</v>
      </c>
      <c r="D37" s="8">
        <v>5.93</v>
      </c>
    </row>
    <row r="38" spans="1:4" ht="14.25" x14ac:dyDescent="0.2">
      <c r="A38" s="7" t="s">
        <v>775</v>
      </c>
      <c r="B38" s="7" t="s">
        <v>106</v>
      </c>
      <c r="C38" s="7" t="s">
        <v>107</v>
      </c>
      <c r="D38" s="8">
        <v>5.85</v>
      </c>
    </row>
    <row r="39" spans="1:4" ht="14.25" x14ac:dyDescent="0.2">
      <c r="A39" s="7" t="s">
        <v>775</v>
      </c>
      <c r="B39" s="7" t="s">
        <v>108</v>
      </c>
      <c r="C39" s="7" t="s">
        <v>109</v>
      </c>
      <c r="D39" s="8">
        <v>5.81</v>
      </c>
    </row>
    <row r="40" spans="1:4" ht="14.25" x14ac:dyDescent="0.2">
      <c r="A40" s="7" t="s">
        <v>775</v>
      </c>
      <c r="B40" s="7" t="s">
        <v>110</v>
      </c>
      <c r="C40" s="7" t="s">
        <v>111</v>
      </c>
      <c r="D40" s="8">
        <v>5.53</v>
      </c>
    </row>
    <row r="41" spans="1:4" ht="14.25" x14ac:dyDescent="0.2">
      <c r="A41" s="7" t="s">
        <v>775</v>
      </c>
      <c r="B41" s="7" t="s">
        <v>112</v>
      </c>
      <c r="C41" s="7" t="s">
        <v>113</v>
      </c>
      <c r="D41" s="8">
        <v>6.91</v>
      </c>
    </row>
    <row r="42" spans="1:4" ht="14.25" x14ac:dyDescent="0.2">
      <c r="A42" s="7" t="s">
        <v>775</v>
      </c>
      <c r="B42" s="7" t="s">
        <v>114</v>
      </c>
      <c r="C42" s="7" t="s">
        <v>115</v>
      </c>
      <c r="D42" s="8">
        <v>6.1</v>
      </c>
    </row>
    <row r="43" spans="1:4" ht="14.25" x14ac:dyDescent="0.2">
      <c r="A43" s="7" t="s">
        <v>775</v>
      </c>
      <c r="B43" s="7" t="s">
        <v>116</v>
      </c>
      <c r="C43" s="7" t="s">
        <v>117</v>
      </c>
      <c r="D43" s="8">
        <v>5.33</v>
      </c>
    </row>
    <row r="44" spans="1:4" ht="14.25" x14ac:dyDescent="0.2">
      <c r="A44" s="7" t="s">
        <v>775</v>
      </c>
      <c r="B44" s="7" t="s">
        <v>118</v>
      </c>
      <c r="C44" s="7" t="s">
        <v>119</v>
      </c>
      <c r="D44" s="8">
        <v>5.24</v>
      </c>
    </row>
    <row r="45" spans="1:4" ht="14.25" x14ac:dyDescent="0.2">
      <c r="A45" s="7" t="s">
        <v>775</v>
      </c>
      <c r="B45" s="7" t="s">
        <v>120</v>
      </c>
      <c r="C45" s="7" t="s">
        <v>121</v>
      </c>
      <c r="D45" s="8">
        <v>6.22</v>
      </c>
    </row>
    <row r="46" spans="1:4" ht="14.25" x14ac:dyDescent="0.2">
      <c r="A46" s="7" t="s">
        <v>775</v>
      </c>
      <c r="B46" s="7" t="s">
        <v>122</v>
      </c>
      <c r="C46" s="7" t="s">
        <v>123</v>
      </c>
      <c r="D46" s="8">
        <v>5.93</v>
      </c>
    </row>
    <row r="47" spans="1:4" ht="14.25" x14ac:dyDescent="0.2">
      <c r="A47" s="7" t="s">
        <v>775</v>
      </c>
      <c r="B47" s="7" t="s">
        <v>124</v>
      </c>
      <c r="C47" s="7" t="s">
        <v>125</v>
      </c>
      <c r="D47" s="8">
        <v>5.41</v>
      </c>
    </row>
    <row r="48" spans="1:4" ht="14.25" x14ac:dyDescent="0.2">
      <c r="A48" s="7" t="s">
        <v>775</v>
      </c>
      <c r="B48" s="7" t="s">
        <v>126</v>
      </c>
      <c r="C48" s="7" t="s">
        <v>127</v>
      </c>
      <c r="D48" s="8">
        <v>6.59</v>
      </c>
    </row>
    <row r="49" spans="1:4" ht="14.25" x14ac:dyDescent="0.2">
      <c r="A49" s="7" t="s">
        <v>775</v>
      </c>
      <c r="B49" s="7" t="s">
        <v>128</v>
      </c>
      <c r="C49" s="7" t="s">
        <v>129</v>
      </c>
      <c r="D49" s="8">
        <v>5.89</v>
      </c>
    </row>
    <row r="50" spans="1:4" ht="14.25" x14ac:dyDescent="0.2">
      <c r="A50" s="7" t="s">
        <v>775</v>
      </c>
      <c r="B50" s="7" t="s">
        <v>130</v>
      </c>
      <c r="C50" s="7" t="s">
        <v>131</v>
      </c>
      <c r="D50" s="8">
        <v>6.14</v>
      </c>
    </row>
    <row r="51" spans="1:4" ht="14.25" x14ac:dyDescent="0.2">
      <c r="A51" s="7" t="s">
        <v>775</v>
      </c>
      <c r="B51" s="7" t="s">
        <v>132</v>
      </c>
      <c r="C51" s="7" t="s">
        <v>133</v>
      </c>
      <c r="D51" s="8">
        <v>5.81</v>
      </c>
    </row>
    <row r="52" spans="1:4" ht="14.25" x14ac:dyDescent="0.2">
      <c r="A52" s="7" t="s">
        <v>775</v>
      </c>
      <c r="B52" s="7" t="s">
        <v>134</v>
      </c>
      <c r="C52" s="7" t="s">
        <v>135</v>
      </c>
      <c r="D52" s="8">
        <v>5.41</v>
      </c>
    </row>
    <row r="53" spans="1:4" ht="14.25" x14ac:dyDescent="0.2">
      <c r="A53" s="7" t="s">
        <v>775</v>
      </c>
      <c r="B53" s="7" t="s">
        <v>136</v>
      </c>
      <c r="C53" s="7" t="s">
        <v>137</v>
      </c>
      <c r="D53" s="8">
        <v>5.33</v>
      </c>
    </row>
    <row r="54" spans="1:4" ht="14.25" x14ac:dyDescent="0.2">
      <c r="A54" s="7" t="s">
        <v>775</v>
      </c>
      <c r="B54" s="7" t="s">
        <v>138</v>
      </c>
      <c r="C54" s="7" t="s">
        <v>139</v>
      </c>
      <c r="D54" s="8">
        <v>5.65</v>
      </c>
    </row>
    <row r="55" spans="1:4" ht="14.25" x14ac:dyDescent="0.2">
      <c r="A55" s="7" t="s">
        <v>775</v>
      </c>
      <c r="B55" s="7" t="s">
        <v>140</v>
      </c>
      <c r="C55" s="7" t="s">
        <v>141</v>
      </c>
      <c r="D55" s="8">
        <v>6.26</v>
      </c>
    </row>
    <row r="56" spans="1:4" ht="14.25" x14ac:dyDescent="0.2">
      <c r="A56" s="7" t="s">
        <v>775</v>
      </c>
      <c r="B56" s="7" t="s">
        <v>142</v>
      </c>
      <c r="C56" s="7" t="s">
        <v>143</v>
      </c>
      <c r="D56" s="8">
        <v>5.73</v>
      </c>
    </row>
    <row r="57" spans="1:4" ht="14.25" x14ac:dyDescent="0.2">
      <c r="A57" s="7" t="s">
        <v>775</v>
      </c>
      <c r="B57" s="7" t="s">
        <v>144</v>
      </c>
      <c r="C57" s="7" t="s">
        <v>145</v>
      </c>
      <c r="D57" s="8">
        <v>6.46</v>
      </c>
    </row>
    <row r="58" spans="1:4" ht="14.25" x14ac:dyDescent="0.2">
      <c r="A58" s="7" t="s">
        <v>775</v>
      </c>
      <c r="B58" s="7" t="s">
        <v>146</v>
      </c>
      <c r="C58" s="7" t="s">
        <v>147</v>
      </c>
      <c r="D58" s="8">
        <v>5.24</v>
      </c>
    </row>
    <row r="59" spans="1:4" ht="14.25" x14ac:dyDescent="0.2">
      <c r="A59" s="7" t="s">
        <v>775</v>
      </c>
      <c r="B59" s="7" t="s">
        <v>148</v>
      </c>
      <c r="C59" s="7" t="s">
        <v>149</v>
      </c>
      <c r="D59" s="8">
        <v>5.77</v>
      </c>
    </row>
    <row r="60" spans="1:4" ht="14.25" x14ac:dyDescent="0.2">
      <c r="A60" s="7" t="s">
        <v>775</v>
      </c>
      <c r="B60" s="7" t="s">
        <v>150</v>
      </c>
      <c r="C60" s="7" t="s">
        <v>151</v>
      </c>
      <c r="D60" s="8">
        <v>5.41</v>
      </c>
    </row>
    <row r="61" spans="1:4" ht="14.25" x14ac:dyDescent="0.2">
      <c r="A61" s="7" t="s">
        <v>775</v>
      </c>
      <c r="B61" s="7" t="s">
        <v>152</v>
      </c>
      <c r="C61" s="7" t="s">
        <v>153</v>
      </c>
      <c r="D61" s="8">
        <v>5.08</v>
      </c>
    </row>
    <row r="62" spans="1:4" ht="14.25" x14ac:dyDescent="0.2">
      <c r="A62" s="7" t="s">
        <v>775</v>
      </c>
      <c r="B62" s="7" t="s">
        <v>154</v>
      </c>
      <c r="C62" s="7" t="s">
        <v>155</v>
      </c>
      <c r="D62" s="8">
        <v>7.32</v>
      </c>
    </row>
    <row r="63" spans="1:4" ht="14.25" x14ac:dyDescent="0.2">
      <c r="A63" s="7" t="s">
        <v>775</v>
      </c>
      <c r="B63" s="7" t="s">
        <v>156</v>
      </c>
      <c r="C63" s="7" t="s">
        <v>157</v>
      </c>
      <c r="D63" s="8">
        <v>6.71</v>
      </c>
    </row>
    <row r="64" spans="1:4" ht="14.25" x14ac:dyDescent="0.2">
      <c r="A64" s="7" t="s">
        <v>775</v>
      </c>
      <c r="B64" s="7" t="s">
        <v>158</v>
      </c>
      <c r="C64" s="7" t="s">
        <v>159</v>
      </c>
      <c r="D64" s="8">
        <v>5.98</v>
      </c>
    </row>
    <row r="65" spans="1:4" ht="14.25" x14ac:dyDescent="0.2">
      <c r="A65" s="7" t="s">
        <v>775</v>
      </c>
      <c r="B65" s="7" t="s">
        <v>160</v>
      </c>
      <c r="C65" s="7" t="s">
        <v>161</v>
      </c>
      <c r="D65" s="8">
        <v>6.91</v>
      </c>
    </row>
    <row r="66" spans="1:4" ht="14.25" x14ac:dyDescent="0.2">
      <c r="A66" s="7" t="s">
        <v>775</v>
      </c>
      <c r="B66" s="7" t="s">
        <v>162</v>
      </c>
      <c r="C66" s="7" t="s">
        <v>163</v>
      </c>
      <c r="D66" s="8">
        <v>5.16</v>
      </c>
    </row>
    <row r="67" spans="1:4" ht="14.25" x14ac:dyDescent="0.2">
      <c r="A67" s="7" t="s">
        <v>775</v>
      </c>
      <c r="B67" s="7" t="s">
        <v>164</v>
      </c>
      <c r="C67" s="7" t="s">
        <v>165</v>
      </c>
      <c r="D67" s="8">
        <v>5.81</v>
      </c>
    </row>
    <row r="68" spans="1:4" ht="14.25" x14ac:dyDescent="0.2">
      <c r="A68" s="7" t="s">
        <v>775</v>
      </c>
      <c r="B68" s="7" t="s">
        <v>166</v>
      </c>
      <c r="C68" s="7" t="s">
        <v>167</v>
      </c>
      <c r="D68" s="8">
        <v>6.18</v>
      </c>
    </row>
    <row r="69" spans="1:4" ht="14.25" x14ac:dyDescent="0.2">
      <c r="A69" s="7" t="s">
        <v>775</v>
      </c>
      <c r="B69" s="7" t="s">
        <v>168</v>
      </c>
      <c r="C69" s="7" t="s">
        <v>169</v>
      </c>
      <c r="D69" s="8">
        <v>5.41</v>
      </c>
    </row>
    <row r="70" spans="1:4" ht="14.25" x14ac:dyDescent="0.2">
      <c r="A70" s="7" t="s">
        <v>775</v>
      </c>
      <c r="B70" s="7" t="s">
        <v>170</v>
      </c>
      <c r="C70" s="7" t="s">
        <v>171</v>
      </c>
      <c r="D70" s="8">
        <v>5.93</v>
      </c>
    </row>
    <row r="71" spans="1:4" ht="14.25" x14ac:dyDescent="0.2">
      <c r="A71" s="7" t="s">
        <v>775</v>
      </c>
      <c r="B71" s="7" t="s">
        <v>172</v>
      </c>
      <c r="C71" s="7" t="s">
        <v>173</v>
      </c>
      <c r="D71" s="8">
        <v>7.44</v>
      </c>
    </row>
    <row r="72" spans="1:4" ht="14.25" x14ac:dyDescent="0.2">
      <c r="A72" s="7" t="s">
        <v>775</v>
      </c>
      <c r="B72" s="7" t="s">
        <v>174</v>
      </c>
      <c r="C72" s="7" t="s">
        <v>175</v>
      </c>
      <c r="D72" s="8">
        <v>6.38</v>
      </c>
    </row>
    <row r="73" spans="1:4" ht="14.25" x14ac:dyDescent="0.2">
      <c r="A73" s="7" t="s">
        <v>775</v>
      </c>
      <c r="B73" s="7" t="s">
        <v>176</v>
      </c>
      <c r="C73" s="7" t="s">
        <v>177</v>
      </c>
      <c r="D73" s="8">
        <v>5.28</v>
      </c>
    </row>
    <row r="74" spans="1:4" ht="14.25" x14ac:dyDescent="0.2">
      <c r="A74" s="7" t="s">
        <v>775</v>
      </c>
      <c r="B74" s="7" t="s">
        <v>178</v>
      </c>
      <c r="C74" s="7" t="s">
        <v>179</v>
      </c>
      <c r="D74" s="8">
        <v>5.04</v>
      </c>
    </row>
    <row r="75" spans="1:4" ht="14.25" x14ac:dyDescent="0.2">
      <c r="A75" s="7" t="s">
        <v>775</v>
      </c>
      <c r="B75" s="7" t="s">
        <v>180</v>
      </c>
      <c r="C75" s="7" t="s">
        <v>181</v>
      </c>
      <c r="D75" s="8">
        <v>5.73</v>
      </c>
    </row>
    <row r="76" spans="1:4" ht="14.25" x14ac:dyDescent="0.2">
      <c r="A76" s="7" t="s">
        <v>775</v>
      </c>
      <c r="B76" s="7" t="s">
        <v>182</v>
      </c>
      <c r="C76" s="7" t="s">
        <v>183</v>
      </c>
      <c r="D76" s="8">
        <v>5.45</v>
      </c>
    </row>
    <row r="77" spans="1:4" ht="14.25" x14ac:dyDescent="0.2">
      <c r="A77" s="7" t="s">
        <v>775</v>
      </c>
      <c r="B77" s="7" t="s">
        <v>184</v>
      </c>
      <c r="C77" s="7" t="s">
        <v>185</v>
      </c>
      <c r="D77" s="8">
        <v>5.04</v>
      </c>
    </row>
    <row r="78" spans="1:4" ht="14.25" x14ac:dyDescent="0.2">
      <c r="A78" s="7" t="s">
        <v>775</v>
      </c>
      <c r="B78" s="7" t="s">
        <v>186</v>
      </c>
      <c r="C78" s="7" t="s">
        <v>187</v>
      </c>
      <c r="D78" s="8">
        <v>5.16</v>
      </c>
    </row>
    <row r="79" spans="1:4" ht="14.25" x14ac:dyDescent="0.2">
      <c r="A79" s="7" t="s">
        <v>775</v>
      </c>
      <c r="B79" s="7" t="s">
        <v>188</v>
      </c>
      <c r="C79" s="7" t="s">
        <v>189</v>
      </c>
      <c r="D79" s="8">
        <v>5.61</v>
      </c>
    </row>
    <row r="80" spans="1:4" ht="14.25" x14ac:dyDescent="0.2">
      <c r="A80" s="7" t="s">
        <v>775</v>
      </c>
      <c r="B80" s="7" t="s">
        <v>190</v>
      </c>
      <c r="C80" s="7" t="s">
        <v>191</v>
      </c>
      <c r="D80" s="8">
        <v>5.04</v>
      </c>
    </row>
    <row r="81" spans="1:4" ht="14.25" x14ac:dyDescent="0.2">
      <c r="A81" s="7" t="s">
        <v>775</v>
      </c>
      <c r="B81" s="7" t="s">
        <v>192</v>
      </c>
      <c r="C81" s="7" t="s">
        <v>193</v>
      </c>
      <c r="D81" s="8">
        <v>5.12</v>
      </c>
    </row>
    <row r="82" spans="1:4" ht="14.25" x14ac:dyDescent="0.2">
      <c r="A82" s="7" t="s">
        <v>775</v>
      </c>
      <c r="B82" s="7" t="s">
        <v>194</v>
      </c>
      <c r="C82" s="7" t="s">
        <v>195</v>
      </c>
      <c r="D82" s="8">
        <v>6.02</v>
      </c>
    </row>
    <row r="83" spans="1:4" ht="14.25" x14ac:dyDescent="0.2">
      <c r="A83" s="7" t="s">
        <v>775</v>
      </c>
      <c r="B83" s="7" t="s">
        <v>196</v>
      </c>
      <c r="C83" s="7" t="s">
        <v>197</v>
      </c>
      <c r="D83" s="8">
        <v>6.75</v>
      </c>
    </row>
    <row r="84" spans="1:4" ht="14.25" x14ac:dyDescent="0.2">
      <c r="A84" s="7" t="s">
        <v>775</v>
      </c>
      <c r="B84" s="7" t="s">
        <v>198</v>
      </c>
      <c r="C84" s="7" t="s">
        <v>199</v>
      </c>
      <c r="D84" s="8">
        <v>5.28</v>
      </c>
    </row>
    <row r="85" spans="1:4" ht="14.25" x14ac:dyDescent="0.2">
      <c r="A85" s="7" t="s">
        <v>775</v>
      </c>
      <c r="B85" s="7" t="s">
        <v>200</v>
      </c>
      <c r="C85" s="7" t="s">
        <v>201</v>
      </c>
      <c r="D85" s="8">
        <v>5.57</v>
      </c>
    </row>
    <row r="86" spans="1:4" ht="14.25" x14ac:dyDescent="0.2">
      <c r="A86" s="7" t="s">
        <v>775</v>
      </c>
      <c r="B86" s="7" t="s">
        <v>202</v>
      </c>
      <c r="C86" s="7" t="s">
        <v>203</v>
      </c>
      <c r="D86" s="8">
        <v>6.3</v>
      </c>
    </row>
    <row r="87" spans="1:4" ht="14.25" x14ac:dyDescent="0.2">
      <c r="A87" s="7" t="s">
        <v>775</v>
      </c>
      <c r="B87" s="7" t="s">
        <v>204</v>
      </c>
      <c r="C87" s="7" t="s">
        <v>205</v>
      </c>
      <c r="D87" s="8">
        <v>5.49</v>
      </c>
    </row>
    <row r="88" spans="1:4" ht="14.25" x14ac:dyDescent="0.2">
      <c r="A88" s="7" t="s">
        <v>775</v>
      </c>
      <c r="B88" s="7" t="s">
        <v>206</v>
      </c>
      <c r="C88" s="7" t="s">
        <v>207</v>
      </c>
      <c r="D88" s="8">
        <v>5.61</v>
      </c>
    </row>
    <row r="89" spans="1:4" ht="14.25" x14ac:dyDescent="0.2">
      <c r="A89" s="7" t="s">
        <v>775</v>
      </c>
      <c r="B89" s="7" t="s">
        <v>208</v>
      </c>
      <c r="C89" s="7" t="s">
        <v>209</v>
      </c>
      <c r="D89" s="8">
        <v>5.2</v>
      </c>
    </row>
    <row r="90" spans="1:4" ht="14.25" x14ac:dyDescent="0.2">
      <c r="A90" s="7" t="s">
        <v>775</v>
      </c>
      <c r="B90" s="7" t="s">
        <v>210</v>
      </c>
      <c r="C90" s="7" t="s">
        <v>211</v>
      </c>
      <c r="D90" s="8">
        <v>5.37</v>
      </c>
    </row>
    <row r="91" spans="1:4" ht="14.25" x14ac:dyDescent="0.2">
      <c r="A91" s="7" t="s">
        <v>775</v>
      </c>
      <c r="B91" s="7" t="s">
        <v>212</v>
      </c>
      <c r="C91" s="7" t="s">
        <v>213</v>
      </c>
      <c r="D91" s="8">
        <v>6.06</v>
      </c>
    </row>
    <row r="92" spans="1:4" ht="14.25" x14ac:dyDescent="0.2">
      <c r="A92" s="7" t="s">
        <v>775</v>
      </c>
      <c r="B92" s="7" t="s">
        <v>214</v>
      </c>
      <c r="C92" s="7" t="s">
        <v>215</v>
      </c>
      <c r="D92" s="8">
        <v>5.24</v>
      </c>
    </row>
    <row r="93" spans="1:4" ht="14.25" x14ac:dyDescent="0.2">
      <c r="A93" s="7" t="s">
        <v>775</v>
      </c>
      <c r="B93" s="7" t="s">
        <v>216</v>
      </c>
      <c r="C93" s="7" t="s">
        <v>217</v>
      </c>
      <c r="D93" s="8">
        <v>5.12</v>
      </c>
    </row>
    <row r="94" spans="1:4" ht="14.25" x14ac:dyDescent="0.2">
      <c r="A94" s="7" t="s">
        <v>775</v>
      </c>
      <c r="B94" s="7" t="s">
        <v>218</v>
      </c>
      <c r="C94" s="7" t="s">
        <v>219</v>
      </c>
      <c r="D94" s="8">
        <v>5</v>
      </c>
    </row>
    <row r="95" spans="1:4" ht="14.25" x14ac:dyDescent="0.2">
      <c r="A95" s="7" t="s">
        <v>775</v>
      </c>
      <c r="B95" s="7" t="s">
        <v>220</v>
      </c>
      <c r="C95" s="7" t="s">
        <v>221</v>
      </c>
      <c r="D95" s="8">
        <v>7.03</v>
      </c>
    </row>
    <row r="96" spans="1:4" ht="14.25" x14ac:dyDescent="0.2">
      <c r="A96" s="7" t="s">
        <v>775</v>
      </c>
      <c r="B96" s="7" t="s">
        <v>222</v>
      </c>
      <c r="C96" s="7" t="s">
        <v>223</v>
      </c>
      <c r="D96" s="8">
        <v>6.63</v>
      </c>
    </row>
    <row r="97" spans="1:4" ht="14.25" x14ac:dyDescent="0.2">
      <c r="A97" s="7" t="s">
        <v>775</v>
      </c>
      <c r="B97" s="7" t="s">
        <v>224</v>
      </c>
      <c r="C97" s="7" t="s">
        <v>225</v>
      </c>
      <c r="D97" s="8">
        <v>6.26</v>
      </c>
    </row>
    <row r="98" spans="1:4" ht="14.25" x14ac:dyDescent="0.2">
      <c r="A98" s="7" t="s">
        <v>775</v>
      </c>
      <c r="B98" s="7" t="s">
        <v>226</v>
      </c>
      <c r="C98" s="7" t="s">
        <v>227</v>
      </c>
      <c r="D98" s="8">
        <v>5.12</v>
      </c>
    </row>
    <row r="99" spans="1:4" ht="14.25" x14ac:dyDescent="0.2">
      <c r="A99" s="7" t="s">
        <v>775</v>
      </c>
      <c r="B99" s="7" t="s">
        <v>228</v>
      </c>
      <c r="C99" s="7" t="s">
        <v>229</v>
      </c>
      <c r="D99" s="8">
        <v>5.04</v>
      </c>
    </row>
    <row r="100" spans="1:4" ht="14.25" x14ac:dyDescent="0.2">
      <c r="A100" s="7" t="s">
        <v>775</v>
      </c>
      <c r="B100" s="7" t="s">
        <v>230</v>
      </c>
      <c r="C100" s="7" t="s">
        <v>231</v>
      </c>
      <c r="D100" s="8">
        <v>5</v>
      </c>
    </row>
    <row r="101" spans="1:4" ht="14.25" x14ac:dyDescent="0.2">
      <c r="A101" s="7" t="s">
        <v>775</v>
      </c>
      <c r="B101" s="7" t="s">
        <v>232</v>
      </c>
      <c r="C101" s="7" t="s">
        <v>233</v>
      </c>
      <c r="D101" s="8">
        <v>5.04</v>
      </c>
    </row>
    <row r="102" spans="1:4" ht="14.25" x14ac:dyDescent="0.2">
      <c r="A102" s="7" t="s">
        <v>775</v>
      </c>
      <c r="B102" s="7" t="s">
        <v>234</v>
      </c>
      <c r="C102" s="7" t="s">
        <v>235</v>
      </c>
      <c r="D102" s="8">
        <v>5.12</v>
      </c>
    </row>
    <row r="103" spans="1:4" ht="14.25" x14ac:dyDescent="0.2">
      <c r="A103" s="7" t="s">
        <v>775</v>
      </c>
      <c r="B103" s="7" t="s">
        <v>236</v>
      </c>
      <c r="C103" s="7" t="s">
        <v>237</v>
      </c>
      <c r="D103" s="8">
        <v>6.5</v>
      </c>
    </row>
    <row r="104" spans="1:4" ht="14.25" x14ac:dyDescent="0.2">
      <c r="A104" s="7" t="s">
        <v>775</v>
      </c>
      <c r="B104" s="7" t="s">
        <v>238</v>
      </c>
      <c r="C104" s="7" t="s">
        <v>239</v>
      </c>
      <c r="D104" s="8">
        <v>6.91</v>
      </c>
    </row>
    <row r="105" spans="1:4" ht="14.25" x14ac:dyDescent="0.2">
      <c r="A105" s="7" t="s">
        <v>775</v>
      </c>
      <c r="B105" s="7" t="s">
        <v>240</v>
      </c>
      <c r="C105" s="7" t="s">
        <v>241</v>
      </c>
      <c r="D105" s="8">
        <v>6.02</v>
      </c>
    </row>
    <row r="106" spans="1:4" ht="14.25" x14ac:dyDescent="0.2">
      <c r="A106" s="7" t="s">
        <v>775</v>
      </c>
      <c r="B106" s="7" t="s">
        <v>242</v>
      </c>
      <c r="C106" s="7" t="s">
        <v>243</v>
      </c>
      <c r="D106" s="8">
        <v>6.1</v>
      </c>
    </row>
    <row r="107" spans="1:4" ht="14.25" x14ac:dyDescent="0.2">
      <c r="A107" s="7" t="s">
        <v>775</v>
      </c>
      <c r="B107" s="7" t="s">
        <v>244</v>
      </c>
      <c r="C107" s="7" t="s">
        <v>245</v>
      </c>
      <c r="D107" s="8">
        <v>5.61</v>
      </c>
    </row>
    <row r="108" spans="1:4" ht="14.25" x14ac:dyDescent="0.2">
      <c r="A108" s="7" t="s">
        <v>775</v>
      </c>
      <c r="B108" s="7" t="s">
        <v>246</v>
      </c>
      <c r="C108" s="7" t="s">
        <v>247</v>
      </c>
      <c r="D108" s="8">
        <v>5.37</v>
      </c>
    </row>
    <row r="109" spans="1:4" ht="14.25" x14ac:dyDescent="0.2">
      <c r="A109" s="7" t="s">
        <v>775</v>
      </c>
      <c r="B109" s="7" t="s">
        <v>248</v>
      </c>
      <c r="C109" s="7" t="s">
        <v>249</v>
      </c>
      <c r="D109" s="8">
        <v>5.08</v>
      </c>
    </row>
    <row r="110" spans="1:4" ht="14.25" x14ac:dyDescent="0.2">
      <c r="A110" s="7" t="s">
        <v>775</v>
      </c>
      <c r="B110" s="7" t="s">
        <v>250</v>
      </c>
      <c r="C110" s="7" t="s">
        <v>251</v>
      </c>
      <c r="D110" s="8">
        <v>7.07</v>
      </c>
    </row>
    <row r="111" spans="1:4" ht="14.25" x14ac:dyDescent="0.2">
      <c r="A111" s="7" t="s">
        <v>775</v>
      </c>
      <c r="B111" s="7" t="s">
        <v>252</v>
      </c>
      <c r="C111" s="7" t="s">
        <v>253</v>
      </c>
      <c r="D111" s="8">
        <v>6.38</v>
      </c>
    </row>
    <row r="112" spans="1:4" ht="14.25" x14ac:dyDescent="0.2">
      <c r="A112" s="7" t="s">
        <v>775</v>
      </c>
      <c r="B112" s="7" t="s">
        <v>254</v>
      </c>
      <c r="C112" s="7" t="s">
        <v>255</v>
      </c>
      <c r="D112" s="8">
        <v>6.95</v>
      </c>
    </row>
    <row r="113" spans="1:4" ht="14.25" x14ac:dyDescent="0.2">
      <c r="A113" s="7" t="s">
        <v>775</v>
      </c>
      <c r="B113" s="7" t="s">
        <v>256</v>
      </c>
      <c r="C113" s="7" t="s">
        <v>257</v>
      </c>
      <c r="D113" s="8">
        <v>5.2</v>
      </c>
    </row>
    <row r="114" spans="1:4" ht="14.25" x14ac:dyDescent="0.2">
      <c r="A114" s="7" t="s">
        <v>775</v>
      </c>
      <c r="B114" s="7" t="s">
        <v>258</v>
      </c>
      <c r="C114" s="7" t="s">
        <v>259</v>
      </c>
      <c r="D114" s="8">
        <v>5.85</v>
      </c>
    </row>
    <row r="115" spans="1:4" ht="14.25" x14ac:dyDescent="0.2">
      <c r="A115" s="7" t="s">
        <v>775</v>
      </c>
      <c r="B115" s="7" t="s">
        <v>260</v>
      </c>
      <c r="C115" s="7" t="s">
        <v>261</v>
      </c>
      <c r="D115" s="8">
        <v>5.41</v>
      </c>
    </row>
    <row r="116" spans="1:4" ht="14.25" x14ac:dyDescent="0.2">
      <c r="A116" s="7" t="s">
        <v>775</v>
      </c>
      <c r="B116" s="7" t="s">
        <v>262</v>
      </c>
      <c r="C116" s="7" t="s">
        <v>263</v>
      </c>
      <c r="D116" s="8">
        <v>5.2</v>
      </c>
    </row>
    <row r="117" spans="1:4" ht="14.25" x14ac:dyDescent="0.2">
      <c r="A117" s="7" t="s">
        <v>775</v>
      </c>
      <c r="B117" s="7" t="s">
        <v>264</v>
      </c>
      <c r="C117" s="7" t="s">
        <v>265</v>
      </c>
      <c r="D117" s="8">
        <v>5.16</v>
      </c>
    </row>
    <row r="118" spans="1:4" ht="14.25" x14ac:dyDescent="0.2">
      <c r="A118" s="7" t="s">
        <v>775</v>
      </c>
      <c r="B118" s="7" t="s">
        <v>266</v>
      </c>
      <c r="C118" s="7" t="s">
        <v>267</v>
      </c>
      <c r="D118" s="8">
        <v>5.33</v>
      </c>
    </row>
    <row r="119" spans="1:4" ht="14.25" x14ac:dyDescent="0.2">
      <c r="A119" s="7" t="s">
        <v>775</v>
      </c>
      <c r="B119" s="7" t="s">
        <v>268</v>
      </c>
      <c r="C119" s="7" t="s">
        <v>269</v>
      </c>
      <c r="D119" s="8">
        <v>7.15</v>
      </c>
    </row>
    <row r="120" spans="1:4" ht="14.25" x14ac:dyDescent="0.2">
      <c r="A120" s="7" t="s">
        <v>775</v>
      </c>
      <c r="B120" s="7" t="s">
        <v>270</v>
      </c>
      <c r="C120" s="7" t="s">
        <v>271</v>
      </c>
      <c r="D120" s="8">
        <v>5.2</v>
      </c>
    </row>
    <row r="121" spans="1:4" ht="14.25" x14ac:dyDescent="0.2">
      <c r="A121" s="7" t="s">
        <v>775</v>
      </c>
      <c r="B121" s="7" t="s">
        <v>272</v>
      </c>
      <c r="C121" s="7" t="s">
        <v>273</v>
      </c>
      <c r="D121" s="8">
        <v>5.81</v>
      </c>
    </row>
    <row r="122" spans="1:4" ht="14.25" x14ac:dyDescent="0.2">
      <c r="A122" s="7" t="s">
        <v>775</v>
      </c>
      <c r="B122" s="7" t="s">
        <v>274</v>
      </c>
      <c r="C122" s="7" t="s">
        <v>275</v>
      </c>
      <c r="D122" s="8">
        <v>5.33</v>
      </c>
    </row>
    <row r="123" spans="1:4" ht="14.25" x14ac:dyDescent="0.2">
      <c r="A123" s="7" t="s">
        <v>775</v>
      </c>
      <c r="B123" s="7" t="s">
        <v>276</v>
      </c>
      <c r="C123" s="7" t="s">
        <v>277</v>
      </c>
      <c r="D123" s="8">
        <v>6.1</v>
      </c>
    </row>
    <row r="124" spans="1:4" ht="14.25" x14ac:dyDescent="0.2">
      <c r="A124" s="7" t="s">
        <v>775</v>
      </c>
      <c r="B124" s="7" t="s">
        <v>278</v>
      </c>
      <c r="C124" s="7" t="s">
        <v>279</v>
      </c>
      <c r="D124" s="8">
        <v>6.1</v>
      </c>
    </row>
    <row r="125" spans="1:4" ht="14.25" x14ac:dyDescent="0.2">
      <c r="A125" s="7" t="s">
        <v>775</v>
      </c>
      <c r="B125" s="7" t="s">
        <v>280</v>
      </c>
      <c r="C125" s="7" t="s">
        <v>281</v>
      </c>
      <c r="D125" s="8">
        <v>5.12</v>
      </c>
    </row>
    <row r="126" spans="1:4" ht="14.25" x14ac:dyDescent="0.2">
      <c r="A126" s="7" t="s">
        <v>775</v>
      </c>
      <c r="B126" s="7" t="s">
        <v>282</v>
      </c>
      <c r="C126" s="7" t="s">
        <v>283</v>
      </c>
      <c r="D126" s="8">
        <v>5.61</v>
      </c>
    </row>
    <row r="127" spans="1:4" ht="14.25" x14ac:dyDescent="0.2">
      <c r="A127" s="7" t="s">
        <v>775</v>
      </c>
      <c r="B127" s="7" t="s">
        <v>284</v>
      </c>
      <c r="C127" s="7" t="s">
        <v>285</v>
      </c>
      <c r="D127" s="8">
        <v>5.45</v>
      </c>
    </row>
    <row r="128" spans="1:4" ht="14.25" x14ac:dyDescent="0.2">
      <c r="A128" s="7" t="s">
        <v>775</v>
      </c>
      <c r="B128" s="7" t="s">
        <v>286</v>
      </c>
      <c r="C128" s="7" t="s">
        <v>287</v>
      </c>
      <c r="D128" s="8">
        <v>6.87</v>
      </c>
    </row>
    <row r="129" spans="1:4" ht="14.25" x14ac:dyDescent="0.2">
      <c r="A129" s="7" t="s">
        <v>775</v>
      </c>
      <c r="B129" s="7" t="s">
        <v>288</v>
      </c>
      <c r="C129" s="7" t="s">
        <v>289</v>
      </c>
      <c r="D129" s="8">
        <v>5.61</v>
      </c>
    </row>
    <row r="130" spans="1:4" ht="14.25" x14ac:dyDescent="0.2">
      <c r="A130" s="7" t="s">
        <v>775</v>
      </c>
      <c r="B130" s="7" t="s">
        <v>290</v>
      </c>
      <c r="C130" s="7" t="s">
        <v>291</v>
      </c>
      <c r="D130" s="8">
        <v>5.33</v>
      </c>
    </row>
    <row r="131" spans="1:4" ht="14.25" x14ac:dyDescent="0.2">
      <c r="A131" s="7" t="s">
        <v>775</v>
      </c>
      <c r="B131" s="7" t="s">
        <v>292</v>
      </c>
      <c r="C131" s="7" t="s">
        <v>293</v>
      </c>
      <c r="D131" s="8">
        <v>5.57</v>
      </c>
    </row>
    <row r="132" spans="1:4" ht="14.25" x14ac:dyDescent="0.2">
      <c r="A132" s="7" t="s">
        <v>775</v>
      </c>
      <c r="B132" s="7" t="s">
        <v>294</v>
      </c>
      <c r="C132" s="7" t="s">
        <v>295</v>
      </c>
      <c r="D132" s="8">
        <v>5.2</v>
      </c>
    </row>
    <row r="133" spans="1:4" ht="14.25" x14ac:dyDescent="0.2">
      <c r="A133" s="7" t="s">
        <v>775</v>
      </c>
      <c r="B133" s="7" t="s">
        <v>296</v>
      </c>
      <c r="C133" s="7" t="s">
        <v>297</v>
      </c>
      <c r="D133" s="8">
        <v>5.04</v>
      </c>
    </row>
    <row r="134" spans="1:4" ht="14.25" x14ac:dyDescent="0.2">
      <c r="A134" s="7" t="s">
        <v>775</v>
      </c>
      <c r="B134" s="7" t="s">
        <v>298</v>
      </c>
      <c r="C134" s="7" t="s">
        <v>299</v>
      </c>
      <c r="D134" s="8">
        <v>5.93</v>
      </c>
    </row>
    <row r="135" spans="1:4" ht="14.25" x14ac:dyDescent="0.2">
      <c r="A135" s="7" t="s">
        <v>775</v>
      </c>
      <c r="B135" s="7" t="s">
        <v>300</v>
      </c>
      <c r="C135" s="7" t="s">
        <v>301</v>
      </c>
      <c r="D135" s="8">
        <v>5.2</v>
      </c>
    </row>
    <row r="136" spans="1:4" ht="14.25" x14ac:dyDescent="0.2">
      <c r="A136" s="7" t="s">
        <v>775</v>
      </c>
      <c r="B136" s="7" t="s">
        <v>302</v>
      </c>
      <c r="C136" s="7" t="s">
        <v>303</v>
      </c>
      <c r="D136" s="8">
        <v>5.61</v>
      </c>
    </row>
    <row r="137" spans="1:4" ht="14.25" x14ac:dyDescent="0.2">
      <c r="A137" s="7" t="s">
        <v>775</v>
      </c>
      <c r="B137" s="7" t="s">
        <v>304</v>
      </c>
      <c r="C137" s="7" t="s">
        <v>305</v>
      </c>
      <c r="D137" s="8">
        <v>5.04</v>
      </c>
    </row>
    <row r="138" spans="1:4" ht="14.25" x14ac:dyDescent="0.2">
      <c r="A138" s="7" t="s">
        <v>775</v>
      </c>
      <c r="B138" s="7" t="s">
        <v>306</v>
      </c>
      <c r="C138" s="7" t="s">
        <v>307</v>
      </c>
      <c r="D138" s="8">
        <v>5.57</v>
      </c>
    </row>
    <row r="139" spans="1:4" ht="14.25" x14ac:dyDescent="0.2">
      <c r="A139" s="7" t="s">
        <v>775</v>
      </c>
      <c r="B139" s="7" t="s">
        <v>308</v>
      </c>
      <c r="C139" s="7" t="s">
        <v>309</v>
      </c>
      <c r="D139" s="8">
        <v>5.53</v>
      </c>
    </row>
    <row r="140" spans="1:4" ht="14.25" x14ac:dyDescent="0.2">
      <c r="A140" s="7" t="s">
        <v>775</v>
      </c>
      <c r="B140" s="7" t="s">
        <v>310</v>
      </c>
      <c r="C140" s="7" t="s">
        <v>311</v>
      </c>
      <c r="D140" s="8">
        <v>5.49</v>
      </c>
    </row>
    <row r="141" spans="1:4" ht="14.25" x14ac:dyDescent="0.2">
      <c r="A141" s="7" t="s">
        <v>775</v>
      </c>
      <c r="B141" s="7" t="s">
        <v>312</v>
      </c>
      <c r="C141" s="7" t="s">
        <v>313</v>
      </c>
      <c r="D141" s="8">
        <v>6.02</v>
      </c>
    </row>
    <row r="142" spans="1:4" ht="14.25" x14ac:dyDescent="0.2">
      <c r="A142" s="7" t="s">
        <v>775</v>
      </c>
      <c r="B142" s="7" t="s">
        <v>314</v>
      </c>
      <c r="C142" s="7" t="s">
        <v>315</v>
      </c>
      <c r="D142" s="8">
        <v>5.04</v>
      </c>
    </row>
    <row r="143" spans="1:4" ht="14.25" x14ac:dyDescent="0.2">
      <c r="A143" s="7" t="s">
        <v>775</v>
      </c>
      <c r="B143" s="7" t="s">
        <v>316</v>
      </c>
      <c r="C143" s="7" t="s">
        <v>317</v>
      </c>
      <c r="D143" s="8">
        <v>6.75</v>
      </c>
    </row>
    <row r="144" spans="1:4" ht="14.25" x14ac:dyDescent="0.2">
      <c r="A144" s="7" t="s">
        <v>775</v>
      </c>
      <c r="B144" s="7" t="s">
        <v>318</v>
      </c>
      <c r="C144" s="7" t="s">
        <v>319</v>
      </c>
      <c r="D144" s="8">
        <v>5.77</v>
      </c>
    </row>
    <row r="145" spans="1:4" ht="14.25" x14ac:dyDescent="0.2">
      <c r="A145" s="7" t="s">
        <v>775</v>
      </c>
      <c r="B145" s="7" t="s">
        <v>320</v>
      </c>
      <c r="C145" s="7" t="s">
        <v>321</v>
      </c>
      <c r="D145" s="8">
        <v>6.3</v>
      </c>
    </row>
    <row r="146" spans="1:4" ht="14.25" x14ac:dyDescent="0.2">
      <c r="A146" s="7" t="s">
        <v>775</v>
      </c>
      <c r="B146" s="7" t="s">
        <v>322</v>
      </c>
      <c r="C146" s="7" t="s">
        <v>323</v>
      </c>
      <c r="D146" s="8">
        <v>6.99</v>
      </c>
    </row>
    <row r="147" spans="1:4" ht="14.25" x14ac:dyDescent="0.2">
      <c r="A147" s="7" t="s">
        <v>775</v>
      </c>
      <c r="B147" s="7" t="s">
        <v>324</v>
      </c>
      <c r="C147" s="7" t="s">
        <v>325</v>
      </c>
      <c r="D147" s="8">
        <v>6.14</v>
      </c>
    </row>
    <row r="148" spans="1:4" ht="14.25" x14ac:dyDescent="0.2">
      <c r="A148" s="7" t="s">
        <v>775</v>
      </c>
      <c r="B148" s="7" t="s">
        <v>326</v>
      </c>
      <c r="C148" s="7" t="s">
        <v>327</v>
      </c>
      <c r="D148" s="8">
        <v>6.14</v>
      </c>
    </row>
    <row r="149" spans="1:4" ht="14.25" x14ac:dyDescent="0.2">
      <c r="A149" s="7" t="s">
        <v>775</v>
      </c>
      <c r="B149" s="7" t="s">
        <v>328</v>
      </c>
      <c r="C149" s="7" t="s">
        <v>329</v>
      </c>
      <c r="D149" s="8">
        <v>5.73</v>
      </c>
    </row>
    <row r="150" spans="1:4" ht="14.25" x14ac:dyDescent="0.2">
      <c r="A150" s="7" t="s">
        <v>775</v>
      </c>
      <c r="B150" s="7" t="s">
        <v>330</v>
      </c>
      <c r="C150" s="7" t="s">
        <v>331</v>
      </c>
      <c r="D150" s="8">
        <v>5.53</v>
      </c>
    </row>
    <row r="151" spans="1:4" ht="14.25" x14ac:dyDescent="0.2">
      <c r="A151" s="7" t="s">
        <v>775</v>
      </c>
      <c r="B151" s="7" t="s">
        <v>332</v>
      </c>
      <c r="C151" s="7" t="s">
        <v>333</v>
      </c>
      <c r="D151" s="8">
        <v>6.26</v>
      </c>
    </row>
    <row r="152" spans="1:4" ht="14.25" x14ac:dyDescent="0.2">
      <c r="A152" s="7" t="s">
        <v>775</v>
      </c>
      <c r="B152" s="7" t="s">
        <v>334</v>
      </c>
      <c r="C152" s="7" t="s">
        <v>335</v>
      </c>
      <c r="D152" s="8">
        <v>6.95</v>
      </c>
    </row>
    <row r="153" spans="1:4" ht="14.25" x14ac:dyDescent="0.2">
      <c r="A153" s="7" t="s">
        <v>775</v>
      </c>
      <c r="B153" s="7" t="s">
        <v>336</v>
      </c>
      <c r="C153" s="7" t="s">
        <v>337</v>
      </c>
      <c r="D153" s="8">
        <v>5.57</v>
      </c>
    </row>
    <row r="154" spans="1:4" ht="14.25" x14ac:dyDescent="0.2">
      <c r="A154" s="7" t="s">
        <v>775</v>
      </c>
      <c r="B154" s="7" t="s">
        <v>338</v>
      </c>
      <c r="C154" s="7" t="s">
        <v>339</v>
      </c>
      <c r="D154" s="8">
        <v>5.12</v>
      </c>
    </row>
    <row r="155" spans="1:4" ht="14.25" x14ac:dyDescent="0.2">
      <c r="A155" s="7" t="s">
        <v>775</v>
      </c>
      <c r="B155" s="7" t="s">
        <v>340</v>
      </c>
      <c r="C155" s="7" t="s">
        <v>341</v>
      </c>
      <c r="D155" s="8">
        <v>7.2</v>
      </c>
    </row>
    <row r="156" spans="1:4" ht="14.25" x14ac:dyDescent="0.2">
      <c r="A156" s="7" t="s">
        <v>775</v>
      </c>
      <c r="B156" s="7" t="s">
        <v>342</v>
      </c>
      <c r="C156" s="7" t="s">
        <v>343</v>
      </c>
      <c r="D156" s="8">
        <v>5.28</v>
      </c>
    </row>
    <row r="157" spans="1:4" ht="14.25" x14ac:dyDescent="0.2">
      <c r="A157" s="7" t="s">
        <v>775</v>
      </c>
      <c r="B157" s="7" t="s">
        <v>344</v>
      </c>
      <c r="C157" s="7" t="s">
        <v>345</v>
      </c>
      <c r="D157" s="8">
        <v>5.04</v>
      </c>
    </row>
    <row r="158" spans="1:4" ht="14.25" x14ac:dyDescent="0.2">
      <c r="A158" s="7" t="s">
        <v>775</v>
      </c>
      <c r="B158" s="7" t="s">
        <v>346</v>
      </c>
      <c r="C158" s="7" t="s">
        <v>347</v>
      </c>
      <c r="D158" s="8">
        <v>6.79</v>
      </c>
    </row>
    <row r="159" spans="1:4" ht="14.25" x14ac:dyDescent="0.2">
      <c r="A159" s="7" t="s">
        <v>775</v>
      </c>
      <c r="B159" s="7" t="s">
        <v>348</v>
      </c>
      <c r="C159" s="7" t="s">
        <v>349</v>
      </c>
      <c r="D159" s="8">
        <v>5.53</v>
      </c>
    </row>
    <row r="160" spans="1:4" ht="14.25" x14ac:dyDescent="0.2">
      <c r="A160" s="7" t="s">
        <v>775</v>
      </c>
      <c r="B160" s="7" t="s">
        <v>350</v>
      </c>
      <c r="C160" s="7" t="s">
        <v>351</v>
      </c>
      <c r="D160" s="8">
        <v>5.53</v>
      </c>
    </row>
    <row r="161" spans="1:4" ht="14.25" x14ac:dyDescent="0.2">
      <c r="A161" s="7" t="s">
        <v>775</v>
      </c>
      <c r="B161" s="7" t="s">
        <v>352</v>
      </c>
      <c r="C161" s="7" t="s">
        <v>353</v>
      </c>
      <c r="D161" s="8">
        <v>5</v>
      </c>
    </row>
    <row r="162" spans="1:4" ht="14.25" x14ac:dyDescent="0.2">
      <c r="A162" s="7" t="s">
        <v>775</v>
      </c>
      <c r="B162" s="7" t="s">
        <v>354</v>
      </c>
      <c r="C162" s="7" t="s">
        <v>355</v>
      </c>
      <c r="D162" s="8">
        <v>5.73</v>
      </c>
    </row>
    <row r="163" spans="1:4" ht="14.25" x14ac:dyDescent="0.2">
      <c r="A163" s="7" t="s">
        <v>775</v>
      </c>
      <c r="B163" s="7" t="s">
        <v>356</v>
      </c>
      <c r="C163" s="7" t="s">
        <v>357</v>
      </c>
      <c r="D163" s="8">
        <v>5.53</v>
      </c>
    </row>
    <row r="164" spans="1:4" ht="14.25" x14ac:dyDescent="0.2">
      <c r="A164" s="7" t="s">
        <v>775</v>
      </c>
      <c r="B164" s="7" t="s">
        <v>358</v>
      </c>
      <c r="C164" s="7" t="s">
        <v>359</v>
      </c>
      <c r="D164" s="8">
        <v>6.34</v>
      </c>
    </row>
    <row r="165" spans="1:4" ht="14.25" x14ac:dyDescent="0.2">
      <c r="A165" s="7" t="s">
        <v>775</v>
      </c>
      <c r="B165" s="7" t="s">
        <v>360</v>
      </c>
      <c r="C165" s="7" t="s">
        <v>361</v>
      </c>
      <c r="D165" s="8">
        <v>5.08</v>
      </c>
    </row>
    <row r="166" spans="1:4" ht="14.25" x14ac:dyDescent="0.2">
      <c r="A166" s="7" t="s">
        <v>775</v>
      </c>
      <c r="B166" s="7" t="s">
        <v>362</v>
      </c>
      <c r="C166" s="7" t="s">
        <v>363</v>
      </c>
      <c r="D166" s="8">
        <v>6.71</v>
      </c>
    </row>
    <row r="167" spans="1:4" ht="14.25" x14ac:dyDescent="0.2">
      <c r="A167" s="7" t="s">
        <v>775</v>
      </c>
      <c r="B167" s="7" t="s">
        <v>364</v>
      </c>
      <c r="C167" s="7" t="s">
        <v>365</v>
      </c>
      <c r="D167" s="8">
        <v>5.16</v>
      </c>
    </row>
    <row r="168" spans="1:4" ht="14.25" x14ac:dyDescent="0.2">
      <c r="A168" s="7" t="s">
        <v>775</v>
      </c>
      <c r="B168" s="7" t="s">
        <v>366</v>
      </c>
      <c r="C168" s="7" t="s">
        <v>367</v>
      </c>
      <c r="D168" s="8">
        <v>5.2</v>
      </c>
    </row>
    <row r="169" spans="1:4" ht="14.25" x14ac:dyDescent="0.2">
      <c r="A169" s="7" t="s">
        <v>775</v>
      </c>
      <c r="B169" s="7" t="s">
        <v>368</v>
      </c>
      <c r="C169" s="7" t="s">
        <v>369</v>
      </c>
      <c r="D169" s="8">
        <v>5.77</v>
      </c>
    </row>
    <row r="170" spans="1:4" ht="14.25" x14ac:dyDescent="0.2">
      <c r="A170" s="7" t="s">
        <v>775</v>
      </c>
      <c r="B170" s="7" t="s">
        <v>370</v>
      </c>
      <c r="C170" s="7" t="s">
        <v>371</v>
      </c>
      <c r="D170" s="8">
        <v>5.61</v>
      </c>
    </row>
    <row r="171" spans="1:4" ht="14.25" x14ac:dyDescent="0.2">
      <c r="A171" s="7" t="s">
        <v>775</v>
      </c>
      <c r="B171" s="7" t="s">
        <v>372</v>
      </c>
      <c r="C171" s="7" t="s">
        <v>373</v>
      </c>
      <c r="D171" s="8">
        <v>5.33</v>
      </c>
    </row>
    <row r="172" spans="1:4" ht="14.25" x14ac:dyDescent="0.2">
      <c r="A172" s="7" t="s">
        <v>775</v>
      </c>
      <c r="B172" s="7" t="s">
        <v>374</v>
      </c>
      <c r="C172" s="7" t="s">
        <v>375</v>
      </c>
      <c r="D172" s="8">
        <v>7.32</v>
      </c>
    </row>
    <row r="173" spans="1:4" ht="14.25" x14ac:dyDescent="0.2">
      <c r="A173" s="7" t="s">
        <v>775</v>
      </c>
      <c r="B173" s="7" t="s">
        <v>376</v>
      </c>
      <c r="C173" s="7" t="s">
        <v>377</v>
      </c>
      <c r="D173" s="8">
        <v>5.69</v>
      </c>
    </row>
    <row r="174" spans="1:4" ht="14.25" x14ac:dyDescent="0.2">
      <c r="A174" s="7" t="s">
        <v>775</v>
      </c>
      <c r="B174" s="7" t="s">
        <v>378</v>
      </c>
      <c r="C174" s="7" t="s">
        <v>379</v>
      </c>
      <c r="D174" s="8">
        <v>5.81</v>
      </c>
    </row>
    <row r="175" spans="1:4" ht="14.25" x14ac:dyDescent="0.2">
      <c r="A175" s="7" t="s">
        <v>775</v>
      </c>
      <c r="B175" s="7" t="s">
        <v>380</v>
      </c>
      <c r="C175" s="7" t="s">
        <v>381</v>
      </c>
      <c r="D175" s="8">
        <v>5.65</v>
      </c>
    </row>
    <row r="176" spans="1:4" ht="14.25" x14ac:dyDescent="0.2">
      <c r="A176" s="7" t="s">
        <v>775</v>
      </c>
      <c r="B176" s="7" t="s">
        <v>382</v>
      </c>
      <c r="C176" s="7" t="s">
        <v>383</v>
      </c>
      <c r="D176" s="8">
        <v>6.46</v>
      </c>
    </row>
    <row r="177" spans="1:4" ht="14.25" x14ac:dyDescent="0.2">
      <c r="A177" s="7" t="s">
        <v>775</v>
      </c>
      <c r="B177" s="7" t="s">
        <v>384</v>
      </c>
      <c r="C177" s="7" t="s">
        <v>385</v>
      </c>
      <c r="D177" s="8">
        <v>5.57</v>
      </c>
    </row>
    <row r="178" spans="1:4" ht="14.25" x14ac:dyDescent="0.2">
      <c r="A178" s="7" t="s">
        <v>775</v>
      </c>
      <c r="B178" s="7" t="s">
        <v>386</v>
      </c>
      <c r="C178" s="7" t="s">
        <v>387</v>
      </c>
      <c r="D178" s="8">
        <v>5.28</v>
      </c>
    </row>
    <row r="179" spans="1:4" ht="14.25" x14ac:dyDescent="0.2">
      <c r="A179" s="7" t="s">
        <v>775</v>
      </c>
      <c r="B179" s="7" t="s">
        <v>388</v>
      </c>
      <c r="C179" s="7" t="s">
        <v>389</v>
      </c>
      <c r="D179" s="8">
        <v>7.32</v>
      </c>
    </row>
    <row r="180" spans="1:4" ht="14.25" x14ac:dyDescent="0.2">
      <c r="A180" s="7" t="s">
        <v>775</v>
      </c>
      <c r="B180" s="7" t="s">
        <v>390</v>
      </c>
      <c r="C180" s="7" t="s">
        <v>391</v>
      </c>
      <c r="D180" s="8">
        <v>6.3</v>
      </c>
    </row>
    <row r="181" spans="1:4" ht="14.25" x14ac:dyDescent="0.2">
      <c r="A181" s="7" t="s">
        <v>775</v>
      </c>
      <c r="B181" s="7" t="s">
        <v>392</v>
      </c>
      <c r="C181" s="7" t="s">
        <v>393</v>
      </c>
      <c r="D181" s="8">
        <v>5.53</v>
      </c>
    </row>
    <row r="182" spans="1:4" ht="14.25" x14ac:dyDescent="0.2">
      <c r="A182" s="7" t="s">
        <v>775</v>
      </c>
      <c r="B182" s="7" t="s">
        <v>394</v>
      </c>
      <c r="C182" s="7" t="s">
        <v>395</v>
      </c>
      <c r="D182" s="8">
        <v>5.16</v>
      </c>
    </row>
    <row r="183" spans="1:4" ht="14.25" x14ac:dyDescent="0.2">
      <c r="A183" s="7" t="s">
        <v>775</v>
      </c>
      <c r="B183" s="7" t="s">
        <v>396</v>
      </c>
      <c r="C183" s="7" t="s">
        <v>397</v>
      </c>
      <c r="D183" s="8">
        <v>5.16</v>
      </c>
    </row>
    <row r="184" spans="1:4" ht="14.25" x14ac:dyDescent="0.2">
      <c r="A184" s="7" t="s">
        <v>775</v>
      </c>
      <c r="B184" s="7" t="s">
        <v>398</v>
      </c>
      <c r="C184" s="7" t="s">
        <v>399</v>
      </c>
      <c r="D184" s="8">
        <v>5.2</v>
      </c>
    </row>
    <row r="185" spans="1:4" ht="14.25" x14ac:dyDescent="0.2">
      <c r="A185" s="7" t="s">
        <v>775</v>
      </c>
      <c r="B185" s="7" t="s">
        <v>400</v>
      </c>
      <c r="C185" s="7" t="s">
        <v>401</v>
      </c>
      <c r="D185" s="8">
        <v>5.04</v>
      </c>
    </row>
    <row r="186" spans="1:4" ht="14.25" x14ac:dyDescent="0.2">
      <c r="A186" s="7" t="s">
        <v>775</v>
      </c>
      <c r="B186" s="7" t="s">
        <v>402</v>
      </c>
      <c r="C186" s="7" t="s">
        <v>403</v>
      </c>
      <c r="D186" s="8">
        <v>5.61</v>
      </c>
    </row>
    <row r="187" spans="1:4" ht="14.25" x14ac:dyDescent="0.2">
      <c r="A187" s="7" t="s">
        <v>775</v>
      </c>
      <c r="B187" s="7" t="s">
        <v>404</v>
      </c>
      <c r="C187" s="7" t="s">
        <v>405</v>
      </c>
      <c r="D187" s="8">
        <v>5.24</v>
      </c>
    </row>
    <row r="188" spans="1:4" ht="14.25" x14ac:dyDescent="0.2">
      <c r="A188" s="7" t="s">
        <v>775</v>
      </c>
      <c r="B188" s="7" t="s">
        <v>406</v>
      </c>
      <c r="C188" s="7" t="s">
        <v>407</v>
      </c>
      <c r="D188" s="8">
        <v>6.06</v>
      </c>
    </row>
    <row r="189" spans="1:4" ht="14.25" x14ac:dyDescent="0.2">
      <c r="A189" s="7" t="s">
        <v>775</v>
      </c>
      <c r="B189" s="7" t="s">
        <v>408</v>
      </c>
      <c r="C189" s="7" t="s">
        <v>409</v>
      </c>
      <c r="D189" s="8">
        <v>5.69</v>
      </c>
    </row>
    <row r="190" spans="1:4" ht="14.25" x14ac:dyDescent="0.2">
      <c r="A190" s="7" t="s">
        <v>775</v>
      </c>
      <c r="B190" s="7" t="s">
        <v>410</v>
      </c>
      <c r="C190" s="7" t="s">
        <v>411</v>
      </c>
      <c r="D190" s="8">
        <v>5.89</v>
      </c>
    </row>
    <row r="191" spans="1:4" ht="14.25" x14ac:dyDescent="0.2">
      <c r="A191" s="7" t="s">
        <v>775</v>
      </c>
      <c r="B191" s="7" t="s">
        <v>412</v>
      </c>
      <c r="C191" s="7" t="s">
        <v>413</v>
      </c>
      <c r="D191" s="8">
        <v>5.04</v>
      </c>
    </row>
    <row r="192" spans="1:4" ht="14.25" x14ac:dyDescent="0.2">
      <c r="A192" s="7" t="s">
        <v>775</v>
      </c>
      <c r="B192" s="7" t="s">
        <v>414</v>
      </c>
      <c r="C192" s="7" t="s">
        <v>415</v>
      </c>
      <c r="D192" s="8">
        <v>5.33</v>
      </c>
    </row>
    <row r="193" spans="1:4" ht="14.25" x14ac:dyDescent="0.2">
      <c r="A193" s="7" t="s">
        <v>775</v>
      </c>
      <c r="B193" s="7" t="s">
        <v>416</v>
      </c>
      <c r="C193" s="7" t="s">
        <v>417</v>
      </c>
      <c r="D193" s="8">
        <v>5.61</v>
      </c>
    </row>
    <row r="194" spans="1:4" ht="14.25" x14ac:dyDescent="0.2">
      <c r="A194" s="7" t="s">
        <v>775</v>
      </c>
      <c r="B194" s="7" t="s">
        <v>418</v>
      </c>
      <c r="C194" s="7" t="s">
        <v>419</v>
      </c>
      <c r="D194" s="8">
        <v>6.1</v>
      </c>
    </row>
    <row r="195" spans="1:4" ht="14.25" x14ac:dyDescent="0.2">
      <c r="A195" s="7" t="s">
        <v>775</v>
      </c>
      <c r="B195" s="7" t="s">
        <v>420</v>
      </c>
      <c r="C195" s="7" t="s">
        <v>421</v>
      </c>
      <c r="D195" s="8">
        <v>5.2</v>
      </c>
    </row>
    <row r="196" spans="1:4" ht="14.25" x14ac:dyDescent="0.2">
      <c r="A196" s="7" t="s">
        <v>775</v>
      </c>
      <c r="B196" s="7" t="s">
        <v>422</v>
      </c>
      <c r="C196" s="7" t="s">
        <v>423</v>
      </c>
      <c r="D196" s="8">
        <v>5.85</v>
      </c>
    </row>
    <row r="197" spans="1:4" ht="14.25" x14ac:dyDescent="0.2">
      <c r="A197" s="7" t="s">
        <v>775</v>
      </c>
      <c r="B197" s="7" t="s">
        <v>424</v>
      </c>
      <c r="C197" s="7" t="s">
        <v>425</v>
      </c>
      <c r="D197" s="8">
        <v>6.06</v>
      </c>
    </row>
    <row r="198" spans="1:4" ht="14.25" x14ac:dyDescent="0.2">
      <c r="A198" s="7" t="s">
        <v>775</v>
      </c>
      <c r="B198" s="7" t="s">
        <v>426</v>
      </c>
      <c r="C198" s="7" t="s">
        <v>427</v>
      </c>
      <c r="D198" s="8">
        <v>6.75</v>
      </c>
    </row>
    <row r="199" spans="1:4" ht="14.25" x14ac:dyDescent="0.2">
      <c r="A199" s="7" t="s">
        <v>775</v>
      </c>
      <c r="B199" s="7" t="s">
        <v>428</v>
      </c>
      <c r="C199" s="7" t="s">
        <v>429</v>
      </c>
      <c r="D199" s="8">
        <v>5</v>
      </c>
    </row>
    <row r="200" spans="1:4" ht="14.25" x14ac:dyDescent="0.2">
      <c r="A200" s="7" t="s">
        <v>775</v>
      </c>
      <c r="B200" s="7" t="s">
        <v>430</v>
      </c>
      <c r="C200" s="7" t="s">
        <v>431</v>
      </c>
      <c r="D200" s="8">
        <v>6.22</v>
      </c>
    </row>
    <row r="201" spans="1:4" ht="14.25" x14ac:dyDescent="0.2">
      <c r="A201" s="7" t="s">
        <v>775</v>
      </c>
      <c r="B201" s="7" t="s">
        <v>432</v>
      </c>
      <c r="C201" s="7" t="s">
        <v>433</v>
      </c>
      <c r="D201" s="8">
        <v>5.89</v>
      </c>
    </row>
    <row r="202" spans="1:4" ht="14.25" x14ac:dyDescent="0.2">
      <c r="A202" s="7" t="s">
        <v>775</v>
      </c>
      <c r="B202" s="7" t="s">
        <v>434</v>
      </c>
      <c r="C202" s="7" t="s">
        <v>435</v>
      </c>
      <c r="D202" s="8">
        <v>5.41</v>
      </c>
    </row>
    <row r="203" spans="1:4" ht="14.25" x14ac:dyDescent="0.2">
      <c r="A203" s="7" t="s">
        <v>775</v>
      </c>
      <c r="B203" s="7" t="s">
        <v>436</v>
      </c>
      <c r="C203" s="7" t="s">
        <v>437</v>
      </c>
      <c r="D203" s="8">
        <v>5.77</v>
      </c>
    </row>
    <row r="204" spans="1:4" ht="14.25" x14ac:dyDescent="0.2">
      <c r="A204" s="7" t="s">
        <v>775</v>
      </c>
      <c r="B204" s="7" t="s">
        <v>438</v>
      </c>
      <c r="C204" s="7" t="s">
        <v>439</v>
      </c>
      <c r="D204" s="8">
        <v>6.59</v>
      </c>
    </row>
    <row r="205" spans="1:4" ht="14.25" x14ac:dyDescent="0.2">
      <c r="A205" s="7" t="s">
        <v>775</v>
      </c>
      <c r="B205" s="7" t="s">
        <v>440</v>
      </c>
      <c r="C205" s="7" t="s">
        <v>441</v>
      </c>
      <c r="D205" s="8">
        <v>6.14</v>
      </c>
    </row>
    <row r="206" spans="1:4" ht="14.25" x14ac:dyDescent="0.2">
      <c r="A206" s="7" t="s">
        <v>775</v>
      </c>
      <c r="B206" s="7" t="s">
        <v>442</v>
      </c>
      <c r="C206" s="7" t="s">
        <v>443</v>
      </c>
      <c r="D206" s="8">
        <v>5.08</v>
      </c>
    </row>
    <row r="207" spans="1:4" ht="14.25" x14ac:dyDescent="0.2">
      <c r="A207" s="7" t="s">
        <v>775</v>
      </c>
      <c r="B207" s="7" t="s">
        <v>444</v>
      </c>
      <c r="C207" s="7" t="s">
        <v>445</v>
      </c>
      <c r="D207" s="8">
        <v>5.24</v>
      </c>
    </row>
    <row r="208" spans="1:4" ht="14.25" x14ac:dyDescent="0.2">
      <c r="A208" s="7" t="s">
        <v>775</v>
      </c>
      <c r="B208" s="7" t="s">
        <v>446</v>
      </c>
      <c r="C208" s="7" t="s">
        <v>447</v>
      </c>
      <c r="D208" s="8">
        <v>5.24</v>
      </c>
    </row>
    <row r="209" spans="1:4" ht="14.25" x14ac:dyDescent="0.2">
      <c r="A209" s="7" t="s">
        <v>775</v>
      </c>
      <c r="B209" s="7" t="s">
        <v>448</v>
      </c>
      <c r="C209" s="7" t="s">
        <v>449</v>
      </c>
      <c r="D209" s="8">
        <v>5.08</v>
      </c>
    </row>
    <row r="210" spans="1:4" ht="14.25" x14ac:dyDescent="0.2">
      <c r="A210" s="7" t="s">
        <v>775</v>
      </c>
      <c r="B210" s="7" t="s">
        <v>450</v>
      </c>
      <c r="C210" s="7" t="s">
        <v>451</v>
      </c>
      <c r="D210" s="8">
        <v>5.85</v>
      </c>
    </row>
    <row r="211" spans="1:4" ht="14.25" x14ac:dyDescent="0.2">
      <c r="A211" s="7" t="s">
        <v>775</v>
      </c>
      <c r="B211" s="7" t="s">
        <v>452</v>
      </c>
      <c r="C211" s="7" t="s">
        <v>453</v>
      </c>
      <c r="D211" s="8">
        <v>5.08</v>
      </c>
    </row>
    <row r="212" spans="1:4" ht="14.25" x14ac:dyDescent="0.2">
      <c r="A212" s="7" t="s">
        <v>775</v>
      </c>
      <c r="B212" s="7" t="s">
        <v>454</v>
      </c>
      <c r="C212" s="7" t="s">
        <v>455</v>
      </c>
      <c r="D212" s="8">
        <v>5</v>
      </c>
    </row>
    <row r="213" spans="1:4" ht="14.25" x14ac:dyDescent="0.2">
      <c r="A213" s="7" t="s">
        <v>775</v>
      </c>
      <c r="B213" s="7" t="s">
        <v>456</v>
      </c>
      <c r="C213" s="7" t="s">
        <v>457</v>
      </c>
      <c r="D213" s="8">
        <v>5.2</v>
      </c>
    </row>
    <row r="214" spans="1:4" ht="14.25" x14ac:dyDescent="0.2">
      <c r="A214" s="7" t="s">
        <v>775</v>
      </c>
      <c r="B214" s="7" t="s">
        <v>458</v>
      </c>
      <c r="C214" s="7" t="s">
        <v>459</v>
      </c>
      <c r="D214" s="8">
        <v>5</v>
      </c>
    </row>
    <row r="215" spans="1:4" ht="14.25" x14ac:dyDescent="0.2">
      <c r="A215" s="7" t="s">
        <v>775</v>
      </c>
      <c r="B215" s="7" t="s">
        <v>460</v>
      </c>
      <c r="C215" s="7" t="s">
        <v>461</v>
      </c>
      <c r="D215" s="8">
        <v>6.3</v>
      </c>
    </row>
    <row r="216" spans="1:4" ht="14.25" x14ac:dyDescent="0.2">
      <c r="A216" s="7" t="s">
        <v>775</v>
      </c>
      <c r="B216" s="7" t="s">
        <v>462</v>
      </c>
      <c r="C216" s="7" t="s">
        <v>463</v>
      </c>
      <c r="D216" s="8">
        <v>7.15</v>
      </c>
    </row>
    <row r="217" spans="1:4" ht="14.25" x14ac:dyDescent="0.2">
      <c r="A217" s="7" t="s">
        <v>775</v>
      </c>
      <c r="B217" s="7" t="s">
        <v>464</v>
      </c>
      <c r="C217" s="7" t="s">
        <v>465</v>
      </c>
      <c r="D217" s="8">
        <v>5.93</v>
      </c>
    </row>
    <row r="218" spans="1:4" ht="14.25" x14ac:dyDescent="0.2">
      <c r="A218" s="7" t="s">
        <v>775</v>
      </c>
      <c r="B218" s="7" t="s">
        <v>466</v>
      </c>
      <c r="C218" s="7" t="s">
        <v>467</v>
      </c>
      <c r="D218" s="8">
        <v>5.28</v>
      </c>
    </row>
    <row r="219" spans="1:4" ht="14.25" x14ac:dyDescent="0.2">
      <c r="A219" s="7" t="s">
        <v>775</v>
      </c>
      <c r="B219" s="7" t="s">
        <v>468</v>
      </c>
      <c r="C219" s="7" t="s">
        <v>469</v>
      </c>
      <c r="D219" s="8">
        <v>5.69</v>
      </c>
    </row>
    <row r="220" spans="1:4" ht="14.25" x14ac:dyDescent="0.2">
      <c r="A220" s="7" t="s">
        <v>775</v>
      </c>
      <c r="B220" s="7" t="s">
        <v>470</v>
      </c>
      <c r="C220" s="7" t="s">
        <v>471</v>
      </c>
      <c r="D220" s="8">
        <v>5.57</v>
      </c>
    </row>
    <row r="221" spans="1:4" ht="14.25" x14ac:dyDescent="0.2">
      <c r="A221" s="7" t="s">
        <v>775</v>
      </c>
      <c r="B221" s="7" t="s">
        <v>472</v>
      </c>
      <c r="C221" s="7" t="s">
        <v>473</v>
      </c>
      <c r="D221" s="8">
        <v>6.06</v>
      </c>
    </row>
    <row r="222" spans="1:4" ht="14.25" x14ac:dyDescent="0.2">
      <c r="A222" s="7" t="s">
        <v>775</v>
      </c>
      <c r="B222" s="7" t="s">
        <v>474</v>
      </c>
      <c r="C222" s="7" t="s">
        <v>475</v>
      </c>
      <c r="D222" s="8">
        <v>6.59</v>
      </c>
    </row>
    <row r="223" spans="1:4" ht="14.25" x14ac:dyDescent="0.2">
      <c r="A223" s="7" t="s">
        <v>775</v>
      </c>
      <c r="B223" s="7" t="s">
        <v>476</v>
      </c>
      <c r="C223" s="7" t="s">
        <v>477</v>
      </c>
      <c r="D223" s="8">
        <v>5.49</v>
      </c>
    </row>
    <row r="224" spans="1:4" ht="14.25" x14ac:dyDescent="0.2">
      <c r="A224" s="7" t="s">
        <v>775</v>
      </c>
      <c r="B224" s="7" t="s">
        <v>478</v>
      </c>
      <c r="C224" s="7" t="s">
        <v>479</v>
      </c>
      <c r="D224" s="8">
        <v>5.53</v>
      </c>
    </row>
    <row r="225" spans="1:4" ht="14.25" x14ac:dyDescent="0.2">
      <c r="A225" s="7" t="s">
        <v>775</v>
      </c>
      <c r="B225" s="7" t="s">
        <v>480</v>
      </c>
      <c r="C225" s="7" t="s">
        <v>481</v>
      </c>
      <c r="D225" s="8">
        <v>5.12</v>
      </c>
    </row>
    <row r="226" spans="1:4" ht="14.25" x14ac:dyDescent="0.2">
      <c r="A226" s="7" t="s">
        <v>775</v>
      </c>
      <c r="B226" s="7" t="s">
        <v>482</v>
      </c>
      <c r="C226" s="7" t="s">
        <v>483</v>
      </c>
      <c r="D226" s="8">
        <v>5.85</v>
      </c>
    </row>
    <row r="227" spans="1:4" ht="14.25" x14ac:dyDescent="0.2">
      <c r="A227" s="7" t="s">
        <v>775</v>
      </c>
      <c r="B227" s="7" t="s">
        <v>484</v>
      </c>
      <c r="C227" s="7" t="s">
        <v>485</v>
      </c>
      <c r="D227" s="8">
        <v>5.65</v>
      </c>
    </row>
    <row r="228" spans="1:4" ht="14.25" x14ac:dyDescent="0.2">
      <c r="A228" s="7" t="s">
        <v>775</v>
      </c>
      <c r="B228" s="7" t="s">
        <v>486</v>
      </c>
      <c r="C228" s="7" t="s">
        <v>487</v>
      </c>
      <c r="D228" s="8">
        <v>5.28</v>
      </c>
    </row>
    <row r="229" spans="1:4" ht="14.25" x14ac:dyDescent="0.2">
      <c r="A229" s="7" t="s">
        <v>775</v>
      </c>
      <c r="B229" s="7" t="s">
        <v>488</v>
      </c>
      <c r="C229" s="7" t="s">
        <v>489</v>
      </c>
      <c r="D229" s="8">
        <v>5.81</v>
      </c>
    </row>
    <row r="230" spans="1:4" ht="14.25" x14ac:dyDescent="0.2">
      <c r="A230" s="7" t="s">
        <v>775</v>
      </c>
      <c r="B230" s="7" t="s">
        <v>490</v>
      </c>
      <c r="C230" s="7" t="s">
        <v>491</v>
      </c>
      <c r="D230" s="8">
        <v>6.26</v>
      </c>
    </row>
    <row r="231" spans="1:4" ht="14.25" x14ac:dyDescent="0.2">
      <c r="A231" s="7" t="s">
        <v>775</v>
      </c>
      <c r="B231" s="7" t="s">
        <v>492</v>
      </c>
      <c r="C231" s="7" t="s">
        <v>493</v>
      </c>
      <c r="D231" s="8">
        <v>5.28</v>
      </c>
    </row>
    <row r="232" spans="1:4" ht="14.25" x14ac:dyDescent="0.2">
      <c r="A232" s="7" t="s">
        <v>775</v>
      </c>
      <c r="B232" s="7" t="s">
        <v>494</v>
      </c>
      <c r="C232" s="7" t="s">
        <v>495</v>
      </c>
      <c r="D232" s="8">
        <v>6.1</v>
      </c>
    </row>
    <row r="233" spans="1:4" ht="14.25" x14ac:dyDescent="0.2">
      <c r="A233" s="7" t="s">
        <v>775</v>
      </c>
      <c r="B233" s="7" t="s">
        <v>496</v>
      </c>
      <c r="C233" s="7" t="s">
        <v>497</v>
      </c>
      <c r="D233" s="8">
        <v>5.2</v>
      </c>
    </row>
    <row r="234" spans="1:4" ht="14.25" x14ac:dyDescent="0.2">
      <c r="A234" s="7" t="s">
        <v>775</v>
      </c>
      <c r="B234" s="7" t="s">
        <v>498</v>
      </c>
      <c r="C234" s="7" t="s">
        <v>499</v>
      </c>
      <c r="D234" s="8">
        <v>5.37</v>
      </c>
    </row>
    <row r="235" spans="1:4" ht="14.25" x14ac:dyDescent="0.2">
      <c r="A235" s="7" t="s">
        <v>775</v>
      </c>
      <c r="B235" s="7" t="s">
        <v>500</v>
      </c>
      <c r="C235" s="7" t="s">
        <v>501</v>
      </c>
      <c r="D235" s="8">
        <v>5.45</v>
      </c>
    </row>
    <row r="236" spans="1:4" ht="14.25" x14ac:dyDescent="0.2">
      <c r="A236" s="7" t="s">
        <v>775</v>
      </c>
      <c r="B236" s="7" t="s">
        <v>502</v>
      </c>
      <c r="C236" s="7" t="s">
        <v>503</v>
      </c>
      <c r="D236" s="8">
        <v>5.41</v>
      </c>
    </row>
    <row r="237" spans="1:4" ht="14.25" x14ac:dyDescent="0.2">
      <c r="A237" s="7" t="s">
        <v>775</v>
      </c>
      <c r="B237" s="7" t="s">
        <v>504</v>
      </c>
      <c r="C237" s="7" t="s">
        <v>505</v>
      </c>
      <c r="D237" s="8">
        <v>5</v>
      </c>
    </row>
    <row r="238" spans="1:4" ht="14.25" x14ac:dyDescent="0.2">
      <c r="A238" s="7" t="s">
        <v>775</v>
      </c>
      <c r="B238" s="7" t="s">
        <v>506</v>
      </c>
      <c r="C238" s="7" t="s">
        <v>507</v>
      </c>
      <c r="D238" s="8">
        <v>5.57</v>
      </c>
    </row>
    <row r="239" spans="1:4" ht="14.25" x14ac:dyDescent="0.2">
      <c r="A239" s="7" t="s">
        <v>775</v>
      </c>
      <c r="B239" s="7" t="s">
        <v>508</v>
      </c>
      <c r="C239" s="7" t="s">
        <v>509</v>
      </c>
      <c r="D239" s="8">
        <v>5.37</v>
      </c>
    </row>
    <row r="240" spans="1:4" ht="14.25" x14ac:dyDescent="0.2">
      <c r="A240" s="7" t="s">
        <v>775</v>
      </c>
      <c r="B240" s="7" t="s">
        <v>510</v>
      </c>
      <c r="C240" s="7" t="s">
        <v>511</v>
      </c>
      <c r="D240" s="8">
        <v>6.3</v>
      </c>
    </row>
    <row r="241" spans="1:4" ht="14.25" x14ac:dyDescent="0.2">
      <c r="A241" s="7" t="s">
        <v>775</v>
      </c>
      <c r="B241" s="7" t="s">
        <v>512</v>
      </c>
      <c r="C241" s="7" t="s">
        <v>513</v>
      </c>
      <c r="D241" s="8">
        <v>5.08</v>
      </c>
    </row>
    <row r="242" spans="1:4" ht="14.25" x14ac:dyDescent="0.2">
      <c r="A242" s="7" t="s">
        <v>775</v>
      </c>
      <c r="B242" s="7" t="s">
        <v>514</v>
      </c>
      <c r="C242" s="7" t="s">
        <v>515</v>
      </c>
      <c r="D242" s="8">
        <v>5.77</v>
      </c>
    </row>
    <row r="243" spans="1:4" ht="14.25" x14ac:dyDescent="0.2">
      <c r="A243" s="7" t="s">
        <v>775</v>
      </c>
      <c r="B243" s="7" t="s">
        <v>516</v>
      </c>
      <c r="C243" s="7" t="s">
        <v>517</v>
      </c>
      <c r="D243" s="8">
        <v>5.12</v>
      </c>
    </row>
    <row r="244" spans="1:4" ht="14.25" x14ac:dyDescent="0.2">
      <c r="A244" s="7" t="s">
        <v>775</v>
      </c>
      <c r="B244" s="7" t="s">
        <v>518</v>
      </c>
      <c r="C244" s="7" t="s">
        <v>519</v>
      </c>
      <c r="D244" s="8">
        <v>7.15</v>
      </c>
    </row>
    <row r="245" spans="1:4" ht="14.25" x14ac:dyDescent="0.2">
      <c r="A245" s="7" t="s">
        <v>775</v>
      </c>
      <c r="B245" s="7" t="s">
        <v>520</v>
      </c>
      <c r="C245" s="7" t="s">
        <v>521</v>
      </c>
      <c r="D245" s="8">
        <v>7.15</v>
      </c>
    </row>
    <row r="246" spans="1:4" ht="14.25" x14ac:dyDescent="0.2">
      <c r="A246" s="7" t="s">
        <v>775</v>
      </c>
      <c r="B246" s="7" t="s">
        <v>522</v>
      </c>
      <c r="C246" s="7" t="s">
        <v>523</v>
      </c>
      <c r="D246" s="8">
        <v>6.26</v>
      </c>
    </row>
    <row r="247" spans="1:4" ht="14.25" x14ac:dyDescent="0.2">
      <c r="A247" s="7" t="s">
        <v>775</v>
      </c>
      <c r="B247" s="7" t="s">
        <v>524</v>
      </c>
      <c r="C247" s="7" t="s">
        <v>525</v>
      </c>
      <c r="D247" s="8">
        <v>5.24</v>
      </c>
    </row>
    <row r="248" spans="1:4" ht="14.25" x14ac:dyDescent="0.2">
      <c r="A248" s="7" t="s">
        <v>775</v>
      </c>
      <c r="B248" s="7" t="s">
        <v>526</v>
      </c>
      <c r="C248" s="7" t="s">
        <v>527</v>
      </c>
      <c r="D248" s="8">
        <v>6.38</v>
      </c>
    </row>
    <row r="249" spans="1:4" ht="14.25" x14ac:dyDescent="0.2">
      <c r="A249" s="7" t="s">
        <v>775</v>
      </c>
      <c r="B249" s="7" t="s">
        <v>528</v>
      </c>
      <c r="C249" s="7" t="s">
        <v>529</v>
      </c>
      <c r="D249" s="8">
        <v>6.3</v>
      </c>
    </row>
    <row r="250" spans="1:4" ht="14.25" x14ac:dyDescent="0.2">
      <c r="A250" s="7" t="s">
        <v>775</v>
      </c>
      <c r="B250" s="7" t="s">
        <v>530</v>
      </c>
      <c r="C250" s="7" t="s">
        <v>531</v>
      </c>
      <c r="D250" s="8">
        <v>5.49</v>
      </c>
    </row>
    <row r="251" spans="1:4" ht="14.25" x14ac:dyDescent="0.2">
      <c r="A251" s="7" t="s">
        <v>775</v>
      </c>
      <c r="B251" s="7" t="s">
        <v>532</v>
      </c>
      <c r="C251" s="7" t="s">
        <v>533</v>
      </c>
      <c r="D251" s="8">
        <v>6.34</v>
      </c>
    </row>
    <row r="252" spans="1:4" ht="14.25" x14ac:dyDescent="0.2">
      <c r="A252" s="7" t="s">
        <v>775</v>
      </c>
      <c r="B252" s="7" t="s">
        <v>534</v>
      </c>
      <c r="C252" s="7" t="s">
        <v>535</v>
      </c>
      <c r="D252" s="8">
        <v>5</v>
      </c>
    </row>
    <row r="253" spans="1:4" ht="14.25" x14ac:dyDescent="0.2">
      <c r="A253" s="7" t="s">
        <v>775</v>
      </c>
      <c r="B253" s="7" t="s">
        <v>536</v>
      </c>
      <c r="C253" s="7" t="s">
        <v>537</v>
      </c>
      <c r="D253" s="8">
        <v>5</v>
      </c>
    </row>
    <row r="254" spans="1:4" ht="14.25" x14ac:dyDescent="0.2">
      <c r="A254" s="7" t="s">
        <v>775</v>
      </c>
      <c r="B254" s="7" t="s">
        <v>538</v>
      </c>
      <c r="C254" s="7" t="s">
        <v>539</v>
      </c>
      <c r="D254" s="8">
        <v>5.81</v>
      </c>
    </row>
    <row r="255" spans="1:4" ht="14.25" x14ac:dyDescent="0.2">
      <c r="A255" s="7" t="s">
        <v>775</v>
      </c>
      <c r="B255" s="7" t="s">
        <v>540</v>
      </c>
      <c r="C255" s="7" t="s">
        <v>541</v>
      </c>
      <c r="D255" s="8">
        <v>5.85</v>
      </c>
    </row>
    <row r="256" spans="1:4" ht="14.25" x14ac:dyDescent="0.2">
      <c r="A256" s="7" t="s">
        <v>775</v>
      </c>
      <c r="B256" s="7" t="s">
        <v>542</v>
      </c>
      <c r="C256" s="7" t="s">
        <v>543</v>
      </c>
      <c r="D256" s="8">
        <v>5.61</v>
      </c>
    </row>
    <row r="257" spans="1:4" ht="14.25" x14ac:dyDescent="0.2">
      <c r="A257" s="7" t="s">
        <v>775</v>
      </c>
      <c r="B257" s="7" t="s">
        <v>544</v>
      </c>
      <c r="C257" s="7" t="s">
        <v>545</v>
      </c>
      <c r="D257" s="8">
        <v>6.3</v>
      </c>
    </row>
    <row r="258" spans="1:4" ht="14.25" x14ac:dyDescent="0.2">
      <c r="A258" s="7" t="s">
        <v>775</v>
      </c>
      <c r="B258" s="7" t="s">
        <v>546</v>
      </c>
      <c r="C258" s="7" t="s">
        <v>547</v>
      </c>
      <c r="D258" s="8">
        <v>6.06</v>
      </c>
    </row>
    <row r="259" spans="1:4" ht="14.25" x14ac:dyDescent="0.2">
      <c r="A259" s="7" t="s">
        <v>775</v>
      </c>
      <c r="B259" s="7" t="s">
        <v>548</v>
      </c>
      <c r="C259" s="7" t="s">
        <v>549</v>
      </c>
      <c r="D259" s="8">
        <v>5</v>
      </c>
    </row>
    <row r="260" spans="1:4" ht="14.25" x14ac:dyDescent="0.2">
      <c r="A260" s="7" t="s">
        <v>775</v>
      </c>
      <c r="B260" s="7" t="s">
        <v>550</v>
      </c>
      <c r="C260" s="7" t="s">
        <v>551</v>
      </c>
      <c r="D260" s="8">
        <v>5.98</v>
      </c>
    </row>
    <row r="261" spans="1:4" ht="14.25" x14ac:dyDescent="0.2">
      <c r="A261" s="7" t="s">
        <v>775</v>
      </c>
      <c r="B261" s="7" t="s">
        <v>552</v>
      </c>
      <c r="C261" s="7" t="s">
        <v>553</v>
      </c>
      <c r="D261" s="8">
        <v>5.69</v>
      </c>
    </row>
    <row r="262" spans="1:4" ht="14.25" x14ac:dyDescent="0.2">
      <c r="A262" s="7" t="s">
        <v>775</v>
      </c>
      <c r="B262" s="7" t="s">
        <v>554</v>
      </c>
      <c r="C262" s="7" t="s">
        <v>555</v>
      </c>
      <c r="D262" s="8">
        <v>5.37</v>
      </c>
    </row>
    <row r="263" spans="1:4" ht="14.25" x14ac:dyDescent="0.2">
      <c r="A263" s="7" t="s">
        <v>775</v>
      </c>
      <c r="B263" s="7" t="s">
        <v>556</v>
      </c>
      <c r="C263" s="7" t="s">
        <v>557</v>
      </c>
      <c r="D263" s="8">
        <v>5.12</v>
      </c>
    </row>
    <row r="264" spans="1:4" ht="14.25" x14ac:dyDescent="0.2">
      <c r="A264" s="7" t="s">
        <v>775</v>
      </c>
      <c r="B264" s="7" t="s">
        <v>558</v>
      </c>
      <c r="C264" s="7" t="s">
        <v>559</v>
      </c>
      <c r="D264" s="8">
        <v>6.63</v>
      </c>
    </row>
    <row r="265" spans="1:4" ht="14.25" x14ac:dyDescent="0.2">
      <c r="A265" s="7" t="s">
        <v>775</v>
      </c>
      <c r="B265" s="7" t="s">
        <v>560</v>
      </c>
      <c r="C265" s="7" t="s">
        <v>561</v>
      </c>
      <c r="D265" s="8">
        <v>5.41</v>
      </c>
    </row>
    <row r="266" spans="1:4" ht="14.25" x14ac:dyDescent="0.2">
      <c r="A266" s="7" t="s">
        <v>775</v>
      </c>
      <c r="B266" s="7" t="s">
        <v>562</v>
      </c>
      <c r="C266" s="7" t="s">
        <v>563</v>
      </c>
      <c r="D266" s="8">
        <v>5.61</v>
      </c>
    </row>
    <row r="267" spans="1:4" ht="14.25" x14ac:dyDescent="0.2">
      <c r="A267" s="7" t="s">
        <v>775</v>
      </c>
      <c r="B267" s="7" t="s">
        <v>564</v>
      </c>
      <c r="C267" s="7" t="s">
        <v>565</v>
      </c>
      <c r="D267" s="8">
        <v>5</v>
      </c>
    </row>
    <row r="268" spans="1:4" ht="14.25" x14ac:dyDescent="0.2">
      <c r="A268" s="7" t="s">
        <v>775</v>
      </c>
      <c r="B268" s="7" t="s">
        <v>566</v>
      </c>
      <c r="C268" s="7" t="s">
        <v>567</v>
      </c>
      <c r="D268" s="8">
        <v>5.2</v>
      </c>
    </row>
    <row r="269" spans="1:4" ht="14.25" x14ac:dyDescent="0.2">
      <c r="A269" s="7" t="s">
        <v>775</v>
      </c>
      <c r="B269" s="7" t="s">
        <v>568</v>
      </c>
      <c r="C269" s="7" t="s">
        <v>569</v>
      </c>
      <c r="D269" s="8">
        <v>6.87</v>
      </c>
    </row>
    <row r="270" spans="1:4" ht="14.25" x14ac:dyDescent="0.2">
      <c r="A270" s="7" t="s">
        <v>775</v>
      </c>
      <c r="B270" s="7" t="s">
        <v>570</v>
      </c>
      <c r="C270" s="7" t="s">
        <v>571</v>
      </c>
      <c r="D270" s="8">
        <v>5.12</v>
      </c>
    </row>
    <row r="271" spans="1:4" ht="14.25" x14ac:dyDescent="0.2">
      <c r="A271" s="7" t="s">
        <v>775</v>
      </c>
      <c r="B271" s="7" t="s">
        <v>572</v>
      </c>
      <c r="C271" s="7" t="s">
        <v>573</v>
      </c>
      <c r="D271" s="8">
        <v>5.28</v>
      </c>
    </row>
    <row r="272" spans="1:4" ht="14.25" x14ac:dyDescent="0.2">
      <c r="A272" s="7" t="s">
        <v>775</v>
      </c>
      <c r="B272" s="7" t="s">
        <v>574</v>
      </c>
      <c r="C272" s="7" t="s">
        <v>575</v>
      </c>
      <c r="D272" s="8">
        <v>5.12</v>
      </c>
    </row>
    <row r="273" spans="1:4" ht="14.25" x14ac:dyDescent="0.2">
      <c r="A273" s="7" t="s">
        <v>775</v>
      </c>
      <c r="B273" s="7" t="s">
        <v>576</v>
      </c>
      <c r="C273" s="7" t="s">
        <v>577</v>
      </c>
      <c r="D273" s="8">
        <v>5.12</v>
      </c>
    </row>
    <row r="274" spans="1:4" ht="14.25" x14ac:dyDescent="0.2">
      <c r="A274" s="7" t="s">
        <v>775</v>
      </c>
      <c r="B274" s="7" t="s">
        <v>578</v>
      </c>
      <c r="C274" s="7" t="s">
        <v>579</v>
      </c>
      <c r="D274" s="8">
        <v>5.2</v>
      </c>
    </row>
    <row r="275" spans="1:4" ht="14.25" x14ac:dyDescent="0.2">
      <c r="A275" s="7" t="s">
        <v>775</v>
      </c>
      <c r="B275" s="7" t="s">
        <v>580</v>
      </c>
      <c r="C275" s="7" t="s">
        <v>581</v>
      </c>
      <c r="D275" s="8">
        <v>5</v>
      </c>
    </row>
    <row r="276" spans="1:4" ht="14.25" x14ac:dyDescent="0.2">
      <c r="A276" s="7" t="s">
        <v>775</v>
      </c>
      <c r="B276" s="7" t="s">
        <v>582</v>
      </c>
      <c r="C276" s="7" t="s">
        <v>583</v>
      </c>
      <c r="D276" s="8">
        <v>6.34</v>
      </c>
    </row>
    <row r="277" spans="1:4" ht="14.25" x14ac:dyDescent="0.2">
      <c r="A277" s="7" t="s">
        <v>775</v>
      </c>
      <c r="B277" s="7" t="s">
        <v>584</v>
      </c>
      <c r="C277" s="7" t="s">
        <v>585</v>
      </c>
      <c r="D277" s="8">
        <v>5.28</v>
      </c>
    </row>
    <row r="278" spans="1:4" ht="14.25" x14ac:dyDescent="0.2">
      <c r="A278" s="7" t="s">
        <v>775</v>
      </c>
      <c r="B278" s="7" t="s">
        <v>586</v>
      </c>
      <c r="C278" s="7" t="s">
        <v>587</v>
      </c>
      <c r="D278" s="8">
        <v>5.81</v>
      </c>
    </row>
    <row r="279" spans="1:4" ht="14.25" x14ac:dyDescent="0.2">
      <c r="A279" s="7" t="s">
        <v>775</v>
      </c>
      <c r="B279" s="7" t="s">
        <v>588</v>
      </c>
      <c r="C279" s="7" t="s">
        <v>589</v>
      </c>
      <c r="D279" s="8">
        <v>5.2</v>
      </c>
    </row>
    <row r="280" spans="1:4" ht="14.25" x14ac:dyDescent="0.2">
      <c r="A280" s="7" t="s">
        <v>775</v>
      </c>
      <c r="B280" s="7" t="s">
        <v>590</v>
      </c>
      <c r="C280" s="7" t="s">
        <v>591</v>
      </c>
      <c r="D280" s="8">
        <v>5</v>
      </c>
    </row>
    <row r="281" spans="1:4" ht="14.25" x14ac:dyDescent="0.2">
      <c r="A281" s="7" t="s">
        <v>775</v>
      </c>
      <c r="B281" s="7" t="s">
        <v>592</v>
      </c>
      <c r="C281" s="7" t="s">
        <v>593</v>
      </c>
      <c r="D281" s="8">
        <v>5.16</v>
      </c>
    </row>
    <row r="282" spans="1:4" ht="14.25" x14ac:dyDescent="0.2">
      <c r="A282" s="7" t="s">
        <v>775</v>
      </c>
      <c r="B282" s="7" t="s">
        <v>594</v>
      </c>
      <c r="C282" s="7" t="s">
        <v>595</v>
      </c>
      <c r="D282" s="8">
        <v>5.98</v>
      </c>
    </row>
    <row r="283" spans="1:4" ht="14.25" x14ac:dyDescent="0.2">
      <c r="A283" s="7" t="s">
        <v>775</v>
      </c>
      <c r="B283" s="7" t="s">
        <v>596</v>
      </c>
      <c r="C283" s="7" t="s">
        <v>597</v>
      </c>
      <c r="D283" s="8">
        <v>6.34</v>
      </c>
    </row>
    <row r="284" spans="1:4" ht="14.25" x14ac:dyDescent="0.2">
      <c r="A284" s="7" t="s">
        <v>775</v>
      </c>
      <c r="B284" s="7" t="s">
        <v>598</v>
      </c>
      <c r="C284" s="7" t="s">
        <v>599</v>
      </c>
      <c r="D284" s="8">
        <v>5.53</v>
      </c>
    </row>
    <row r="285" spans="1:4" ht="14.25" x14ac:dyDescent="0.2">
      <c r="A285" s="7" t="s">
        <v>775</v>
      </c>
      <c r="B285" s="7" t="s">
        <v>600</v>
      </c>
      <c r="C285" s="7" t="s">
        <v>601</v>
      </c>
      <c r="D285" s="8">
        <v>5.89</v>
      </c>
    </row>
    <row r="286" spans="1:4" ht="14.25" x14ac:dyDescent="0.2">
      <c r="A286" s="7" t="s">
        <v>775</v>
      </c>
      <c r="B286" s="7" t="s">
        <v>602</v>
      </c>
      <c r="C286" s="7" t="s">
        <v>603</v>
      </c>
      <c r="D286" s="8">
        <v>5.12</v>
      </c>
    </row>
    <row r="287" spans="1:4" ht="14.25" x14ac:dyDescent="0.2">
      <c r="A287" s="7" t="s">
        <v>775</v>
      </c>
      <c r="B287" s="7" t="s">
        <v>604</v>
      </c>
      <c r="C287" s="7" t="s">
        <v>605</v>
      </c>
      <c r="D287" s="8">
        <v>5.04</v>
      </c>
    </row>
    <row r="288" spans="1:4" ht="14.25" x14ac:dyDescent="0.2">
      <c r="A288" s="7" t="s">
        <v>775</v>
      </c>
      <c r="B288" s="7" t="s">
        <v>606</v>
      </c>
      <c r="C288" s="7" t="s">
        <v>607</v>
      </c>
      <c r="D288" s="8">
        <v>5.28</v>
      </c>
    </row>
    <row r="289" spans="1:4" ht="14.25" x14ac:dyDescent="0.2">
      <c r="A289" s="7" t="s">
        <v>775</v>
      </c>
      <c r="B289" s="7" t="s">
        <v>608</v>
      </c>
      <c r="C289" s="7" t="s">
        <v>609</v>
      </c>
      <c r="D289" s="8">
        <v>5.57</v>
      </c>
    </row>
    <row r="290" spans="1:4" ht="14.25" x14ac:dyDescent="0.2">
      <c r="A290" s="7" t="s">
        <v>775</v>
      </c>
      <c r="B290" s="7" t="s">
        <v>610</v>
      </c>
      <c r="C290" s="7" t="s">
        <v>611</v>
      </c>
      <c r="D290" s="8">
        <v>5.77</v>
      </c>
    </row>
    <row r="291" spans="1:4" ht="14.25" x14ac:dyDescent="0.2">
      <c r="A291" s="7" t="s">
        <v>775</v>
      </c>
      <c r="B291" s="7" t="s">
        <v>612</v>
      </c>
      <c r="C291" s="7" t="s">
        <v>613</v>
      </c>
      <c r="D291" s="8">
        <v>5.08</v>
      </c>
    </row>
    <row r="292" spans="1:4" ht="14.25" x14ac:dyDescent="0.2">
      <c r="A292" s="7" t="s">
        <v>775</v>
      </c>
      <c r="B292" s="7" t="s">
        <v>614</v>
      </c>
      <c r="C292" s="7" t="s">
        <v>615</v>
      </c>
      <c r="D292" s="8">
        <v>5.61</v>
      </c>
    </row>
    <row r="293" spans="1:4" ht="14.25" x14ac:dyDescent="0.2">
      <c r="A293" s="7" t="s">
        <v>775</v>
      </c>
      <c r="B293" s="7" t="s">
        <v>616</v>
      </c>
      <c r="C293" s="7" t="s">
        <v>617</v>
      </c>
      <c r="D293" s="8">
        <v>5.2</v>
      </c>
    </row>
    <row r="294" spans="1:4" ht="14.25" x14ac:dyDescent="0.2">
      <c r="A294" s="7" t="s">
        <v>775</v>
      </c>
      <c r="B294" s="7" t="s">
        <v>618</v>
      </c>
      <c r="C294" s="7" t="s">
        <v>619</v>
      </c>
      <c r="D294" s="8">
        <v>5.81</v>
      </c>
    </row>
    <row r="295" spans="1:4" ht="14.25" x14ac:dyDescent="0.2">
      <c r="A295" s="7" t="s">
        <v>775</v>
      </c>
      <c r="B295" s="7" t="s">
        <v>620</v>
      </c>
      <c r="C295" s="7" t="s">
        <v>621</v>
      </c>
      <c r="D295" s="8">
        <v>6.02</v>
      </c>
    </row>
    <row r="296" spans="1:4" ht="14.25" x14ac:dyDescent="0.2">
      <c r="A296" s="7" t="s">
        <v>775</v>
      </c>
      <c r="B296" s="7" t="s">
        <v>622</v>
      </c>
      <c r="C296" s="7" t="s">
        <v>623</v>
      </c>
      <c r="D296" s="8">
        <v>6.02</v>
      </c>
    </row>
    <row r="297" spans="1:4" ht="14.25" x14ac:dyDescent="0.2">
      <c r="A297" s="7" t="s">
        <v>775</v>
      </c>
      <c r="B297" s="7" t="s">
        <v>624</v>
      </c>
      <c r="C297" s="7" t="s">
        <v>625</v>
      </c>
      <c r="D297" s="8">
        <v>5.16</v>
      </c>
    </row>
    <row r="298" spans="1:4" ht="14.25" x14ac:dyDescent="0.2">
      <c r="A298" s="7" t="s">
        <v>775</v>
      </c>
      <c r="B298" s="7" t="s">
        <v>626</v>
      </c>
      <c r="C298" s="7" t="s">
        <v>627</v>
      </c>
      <c r="D298" s="8">
        <v>5.08</v>
      </c>
    </row>
    <row r="299" spans="1:4" ht="14.25" x14ac:dyDescent="0.2">
      <c r="A299" s="7" t="s">
        <v>775</v>
      </c>
      <c r="B299" s="7" t="s">
        <v>628</v>
      </c>
      <c r="C299" s="7" t="s">
        <v>629</v>
      </c>
      <c r="D299" s="8">
        <v>5.41</v>
      </c>
    </row>
    <row r="300" spans="1:4" ht="14.25" x14ac:dyDescent="0.2">
      <c r="A300" s="7" t="s">
        <v>775</v>
      </c>
      <c r="B300" s="7" t="s">
        <v>630</v>
      </c>
      <c r="C300" s="7" t="s">
        <v>631</v>
      </c>
      <c r="D300" s="8">
        <v>6.67</v>
      </c>
    </row>
    <row r="301" spans="1:4" ht="14.25" x14ac:dyDescent="0.2">
      <c r="A301" s="7" t="s">
        <v>775</v>
      </c>
      <c r="B301" s="7" t="s">
        <v>632</v>
      </c>
      <c r="C301" s="7" t="s">
        <v>633</v>
      </c>
      <c r="D301" s="8">
        <v>5.98</v>
      </c>
    </row>
    <row r="302" spans="1:4" ht="14.25" x14ac:dyDescent="0.2">
      <c r="A302" s="7" t="s">
        <v>775</v>
      </c>
      <c r="B302" s="7" t="s">
        <v>634</v>
      </c>
      <c r="C302" s="7" t="s">
        <v>635</v>
      </c>
      <c r="D302" s="8">
        <v>6.26</v>
      </c>
    </row>
    <row r="303" spans="1:4" ht="14.25" x14ac:dyDescent="0.2">
      <c r="A303" s="7" t="s">
        <v>775</v>
      </c>
      <c r="B303" s="7" t="s">
        <v>636</v>
      </c>
      <c r="C303" s="7" t="s">
        <v>637</v>
      </c>
      <c r="D303" s="8">
        <v>5</v>
      </c>
    </row>
    <row r="304" spans="1:4" ht="14.25" x14ac:dyDescent="0.2">
      <c r="A304" s="7" t="s">
        <v>775</v>
      </c>
      <c r="B304" s="7" t="s">
        <v>638</v>
      </c>
      <c r="C304" s="7" t="s">
        <v>639</v>
      </c>
      <c r="D304" s="8">
        <v>5.61</v>
      </c>
    </row>
    <row r="305" spans="1:4" ht="14.25" x14ac:dyDescent="0.2">
      <c r="A305" s="7" t="s">
        <v>775</v>
      </c>
      <c r="B305" s="7" t="s">
        <v>640</v>
      </c>
      <c r="C305" s="7" t="s">
        <v>641</v>
      </c>
      <c r="D305" s="8">
        <v>5.49</v>
      </c>
    </row>
    <row r="306" spans="1:4" ht="14.25" x14ac:dyDescent="0.2">
      <c r="A306" s="7" t="s">
        <v>775</v>
      </c>
      <c r="B306" s="7" t="s">
        <v>642</v>
      </c>
      <c r="C306" s="7" t="s">
        <v>643</v>
      </c>
      <c r="D306" s="8">
        <v>6.46</v>
      </c>
    </row>
    <row r="307" spans="1:4" ht="14.25" x14ac:dyDescent="0.2">
      <c r="A307" s="7" t="s">
        <v>775</v>
      </c>
      <c r="B307" s="7" t="s">
        <v>644</v>
      </c>
      <c r="C307" s="7" t="s">
        <v>645</v>
      </c>
      <c r="D307" s="8">
        <v>6.06</v>
      </c>
    </row>
    <row r="308" spans="1:4" ht="14.25" x14ac:dyDescent="0.2">
      <c r="A308" s="7" t="s">
        <v>775</v>
      </c>
      <c r="B308" s="7" t="s">
        <v>646</v>
      </c>
      <c r="C308" s="7" t="s">
        <v>647</v>
      </c>
      <c r="D308" s="8">
        <v>6.3</v>
      </c>
    </row>
    <row r="309" spans="1:4" ht="14.25" x14ac:dyDescent="0.2">
      <c r="A309" s="7" t="s">
        <v>775</v>
      </c>
      <c r="B309" s="7" t="s">
        <v>648</v>
      </c>
      <c r="C309" s="7" t="s">
        <v>649</v>
      </c>
      <c r="D309" s="8">
        <v>6.14</v>
      </c>
    </row>
    <row r="310" spans="1:4" ht="14.25" x14ac:dyDescent="0.2">
      <c r="A310" s="7" t="s">
        <v>775</v>
      </c>
      <c r="B310" s="7" t="s">
        <v>650</v>
      </c>
      <c r="C310" s="7" t="s">
        <v>651</v>
      </c>
      <c r="D310" s="8">
        <v>5.61</v>
      </c>
    </row>
    <row r="311" spans="1:4" ht="14.25" x14ac:dyDescent="0.2">
      <c r="A311" s="7" t="s">
        <v>775</v>
      </c>
      <c r="B311" s="7" t="s">
        <v>652</v>
      </c>
      <c r="C311" s="7" t="s">
        <v>653</v>
      </c>
      <c r="D311" s="8">
        <v>5</v>
      </c>
    </row>
    <row r="312" spans="1:4" ht="14.25" x14ac:dyDescent="0.2">
      <c r="A312" s="7" t="s">
        <v>775</v>
      </c>
      <c r="B312" s="7" t="s">
        <v>654</v>
      </c>
      <c r="C312" s="7" t="s">
        <v>655</v>
      </c>
      <c r="D312" s="8">
        <v>5</v>
      </c>
    </row>
    <row r="313" spans="1:4" ht="14.25" x14ac:dyDescent="0.2">
      <c r="A313" s="7" t="s">
        <v>775</v>
      </c>
      <c r="B313" s="7" t="s">
        <v>656</v>
      </c>
      <c r="C313" s="7" t="s">
        <v>657</v>
      </c>
      <c r="D313" s="8">
        <v>5.53</v>
      </c>
    </row>
    <row r="314" spans="1:4" ht="14.25" x14ac:dyDescent="0.2">
      <c r="A314" s="7" t="s">
        <v>775</v>
      </c>
      <c r="B314" s="7" t="s">
        <v>658</v>
      </c>
      <c r="C314" s="7" t="s">
        <v>659</v>
      </c>
      <c r="D314" s="8">
        <v>6.71</v>
      </c>
    </row>
    <row r="315" spans="1:4" ht="14.25" x14ac:dyDescent="0.2">
      <c r="A315" s="7" t="s">
        <v>775</v>
      </c>
      <c r="B315" s="7" t="s">
        <v>660</v>
      </c>
      <c r="C315" s="7" t="s">
        <v>661</v>
      </c>
      <c r="D315" s="8">
        <v>5.2</v>
      </c>
    </row>
    <row r="316" spans="1:4" ht="14.25" x14ac:dyDescent="0.2">
      <c r="A316" s="7" t="s">
        <v>775</v>
      </c>
      <c r="B316" s="7" t="s">
        <v>662</v>
      </c>
      <c r="C316" s="7" t="s">
        <v>663</v>
      </c>
      <c r="D316" s="8">
        <v>6.1</v>
      </c>
    </row>
    <row r="317" spans="1:4" ht="14.25" x14ac:dyDescent="0.2">
      <c r="A317" s="7" t="s">
        <v>775</v>
      </c>
      <c r="B317" s="7" t="s">
        <v>664</v>
      </c>
      <c r="C317" s="7" t="s">
        <v>665</v>
      </c>
      <c r="D317" s="8">
        <v>6.26</v>
      </c>
    </row>
    <row r="318" spans="1:4" ht="14.25" x14ac:dyDescent="0.2">
      <c r="A318" s="7" t="s">
        <v>775</v>
      </c>
      <c r="B318" s="7" t="s">
        <v>666</v>
      </c>
      <c r="C318" s="7" t="s">
        <v>667</v>
      </c>
      <c r="D318" s="8">
        <v>5.04</v>
      </c>
    </row>
    <row r="319" spans="1:4" ht="14.25" x14ac:dyDescent="0.2">
      <c r="A319" s="7" t="s">
        <v>775</v>
      </c>
      <c r="B319" s="7" t="s">
        <v>668</v>
      </c>
      <c r="C319" s="7" t="s">
        <v>669</v>
      </c>
      <c r="D319" s="8">
        <v>6.46</v>
      </c>
    </row>
    <row r="320" spans="1:4" ht="14.25" x14ac:dyDescent="0.2">
      <c r="A320" s="7" t="s">
        <v>775</v>
      </c>
      <c r="B320" s="7" t="s">
        <v>670</v>
      </c>
      <c r="C320" s="7" t="s">
        <v>671</v>
      </c>
      <c r="D320" s="8">
        <v>5.08</v>
      </c>
    </row>
    <row r="321" spans="1:4" ht="14.25" x14ac:dyDescent="0.2">
      <c r="A321" s="7" t="s">
        <v>775</v>
      </c>
      <c r="B321" s="7" t="s">
        <v>672</v>
      </c>
      <c r="C321" s="7" t="s">
        <v>673</v>
      </c>
      <c r="D321" s="8">
        <v>5.53</v>
      </c>
    </row>
    <row r="322" spans="1:4" ht="14.25" x14ac:dyDescent="0.2">
      <c r="A322" s="7" t="s">
        <v>775</v>
      </c>
      <c r="B322" s="7" t="s">
        <v>674</v>
      </c>
      <c r="C322" s="7" t="s">
        <v>675</v>
      </c>
      <c r="D322" s="8">
        <v>6.63</v>
      </c>
    </row>
    <row r="323" spans="1:4" ht="14.25" x14ac:dyDescent="0.2">
      <c r="A323" s="7" t="s">
        <v>775</v>
      </c>
      <c r="B323" s="7" t="s">
        <v>676</v>
      </c>
      <c r="C323" s="7" t="s">
        <v>677</v>
      </c>
      <c r="D323" s="8">
        <v>5.49</v>
      </c>
    </row>
    <row r="324" spans="1:4" ht="14.25" x14ac:dyDescent="0.2">
      <c r="A324" s="7" t="s">
        <v>775</v>
      </c>
      <c r="B324" s="7" t="s">
        <v>678</v>
      </c>
      <c r="C324" s="7" t="s">
        <v>679</v>
      </c>
      <c r="D324" s="8">
        <v>5.08</v>
      </c>
    </row>
    <row r="325" spans="1:4" ht="14.25" x14ac:dyDescent="0.2">
      <c r="A325" s="7" t="s">
        <v>775</v>
      </c>
      <c r="B325" s="7" t="s">
        <v>680</v>
      </c>
      <c r="C325" s="7" t="s">
        <v>681</v>
      </c>
      <c r="D325" s="8">
        <v>5.24</v>
      </c>
    </row>
    <row r="326" spans="1:4" ht="14.25" x14ac:dyDescent="0.2">
      <c r="A326" s="7" t="s">
        <v>775</v>
      </c>
      <c r="B326" s="7" t="s">
        <v>682</v>
      </c>
      <c r="C326" s="7" t="s">
        <v>683</v>
      </c>
      <c r="D326" s="8">
        <v>5.24</v>
      </c>
    </row>
    <row r="327" spans="1:4" ht="14.25" x14ac:dyDescent="0.2">
      <c r="A327" s="7" t="s">
        <v>775</v>
      </c>
      <c r="B327" s="7" t="s">
        <v>684</v>
      </c>
      <c r="C327" s="7" t="s">
        <v>685</v>
      </c>
      <c r="D327" s="8">
        <v>5.65</v>
      </c>
    </row>
    <row r="328" spans="1:4" ht="14.25" x14ac:dyDescent="0.2">
      <c r="A328" s="7" t="s">
        <v>775</v>
      </c>
      <c r="B328" s="7" t="s">
        <v>686</v>
      </c>
      <c r="C328" s="7" t="s">
        <v>687</v>
      </c>
      <c r="D328" s="8">
        <v>5.28</v>
      </c>
    </row>
    <row r="329" spans="1:4" ht="14.25" x14ac:dyDescent="0.2">
      <c r="A329" s="7" t="s">
        <v>775</v>
      </c>
      <c r="B329" s="7" t="s">
        <v>688</v>
      </c>
      <c r="C329" s="7" t="s">
        <v>689</v>
      </c>
      <c r="D329" s="8">
        <v>5.61</v>
      </c>
    </row>
    <row r="330" spans="1:4" ht="14.25" x14ac:dyDescent="0.2">
      <c r="A330" s="7" t="s">
        <v>775</v>
      </c>
      <c r="B330" s="7" t="s">
        <v>690</v>
      </c>
      <c r="C330" s="7" t="s">
        <v>691</v>
      </c>
      <c r="D330" s="8">
        <v>5.04</v>
      </c>
    </row>
    <row r="331" spans="1:4" ht="14.25" x14ac:dyDescent="0.2">
      <c r="A331" s="7" t="s">
        <v>775</v>
      </c>
      <c r="B331" s="7" t="s">
        <v>692</v>
      </c>
      <c r="C331" s="7" t="s">
        <v>693</v>
      </c>
      <c r="D331" s="8">
        <v>6.1</v>
      </c>
    </row>
    <row r="332" spans="1:4" ht="14.25" x14ac:dyDescent="0.2">
      <c r="A332" s="7" t="s">
        <v>775</v>
      </c>
      <c r="B332" s="7" t="s">
        <v>694</v>
      </c>
      <c r="C332" s="7" t="s">
        <v>695</v>
      </c>
      <c r="D332" s="8">
        <v>5.08</v>
      </c>
    </row>
    <row r="333" spans="1:4" ht="14.25" x14ac:dyDescent="0.2">
      <c r="A333" s="7" t="s">
        <v>775</v>
      </c>
      <c r="B333" s="7" t="s">
        <v>696</v>
      </c>
      <c r="C333" s="7" t="s">
        <v>697</v>
      </c>
      <c r="D333" s="8">
        <v>6.14</v>
      </c>
    </row>
    <row r="334" spans="1:4" ht="14.25" x14ac:dyDescent="0.2">
      <c r="A334" s="7" t="s">
        <v>775</v>
      </c>
      <c r="B334" s="7" t="s">
        <v>698</v>
      </c>
      <c r="C334" s="7" t="s">
        <v>699</v>
      </c>
      <c r="D334" s="8">
        <v>5.12</v>
      </c>
    </row>
    <row r="335" spans="1:4" ht="14.25" x14ac:dyDescent="0.2">
      <c r="A335" s="7" t="s">
        <v>775</v>
      </c>
      <c r="B335" s="7" t="s">
        <v>700</v>
      </c>
      <c r="C335" s="7" t="s">
        <v>701</v>
      </c>
      <c r="D335" s="8">
        <v>5.08</v>
      </c>
    </row>
    <row r="336" spans="1:4" ht="14.25" x14ac:dyDescent="0.2">
      <c r="A336" s="7" t="s">
        <v>775</v>
      </c>
      <c r="B336" s="7" t="s">
        <v>702</v>
      </c>
      <c r="C336" s="7" t="s">
        <v>703</v>
      </c>
      <c r="D336" s="8">
        <v>5.49</v>
      </c>
    </row>
    <row r="337" spans="1:4" ht="14.25" x14ac:dyDescent="0.2">
      <c r="A337" s="7" t="s">
        <v>775</v>
      </c>
      <c r="B337" s="7" t="s">
        <v>704</v>
      </c>
      <c r="C337" s="7" t="s">
        <v>705</v>
      </c>
      <c r="D337" s="8">
        <v>5.28</v>
      </c>
    </row>
    <row r="338" spans="1:4" ht="14.25" x14ac:dyDescent="0.2">
      <c r="A338" s="7" t="s">
        <v>775</v>
      </c>
      <c r="B338" s="7" t="s">
        <v>706</v>
      </c>
      <c r="C338" s="7" t="s">
        <v>707</v>
      </c>
      <c r="D338" s="8">
        <v>5.08</v>
      </c>
    </row>
    <row r="339" spans="1:4" ht="14.25" x14ac:dyDescent="0.2">
      <c r="A339" s="7" t="s">
        <v>775</v>
      </c>
      <c r="B339" s="7" t="s">
        <v>708</v>
      </c>
      <c r="C339" s="7" t="s">
        <v>709</v>
      </c>
      <c r="D339" s="8">
        <v>5.28</v>
      </c>
    </row>
    <row r="340" spans="1:4" ht="14.25" x14ac:dyDescent="0.2">
      <c r="A340" s="7" t="s">
        <v>775</v>
      </c>
      <c r="B340" s="7" t="s">
        <v>710</v>
      </c>
      <c r="C340" s="7" t="s">
        <v>711</v>
      </c>
      <c r="D340" s="8">
        <v>5.85</v>
      </c>
    </row>
    <row r="341" spans="1:4" ht="14.25" x14ac:dyDescent="0.2">
      <c r="A341" s="7" t="s">
        <v>775</v>
      </c>
      <c r="B341" s="7" t="s">
        <v>712</v>
      </c>
      <c r="C341" s="7" t="s">
        <v>713</v>
      </c>
      <c r="D341" s="8">
        <v>5.77</v>
      </c>
    </row>
    <row r="342" spans="1:4" ht="14.25" x14ac:dyDescent="0.2">
      <c r="A342" s="7" t="s">
        <v>775</v>
      </c>
      <c r="B342" s="7" t="s">
        <v>714</v>
      </c>
      <c r="C342" s="7" t="s">
        <v>715</v>
      </c>
      <c r="D342" s="8">
        <v>5.65</v>
      </c>
    </row>
    <row r="343" spans="1:4" ht="14.25" x14ac:dyDescent="0.2">
      <c r="A343" s="7" t="s">
        <v>775</v>
      </c>
      <c r="B343" s="7" t="s">
        <v>716</v>
      </c>
      <c r="C343" s="7" t="s">
        <v>717</v>
      </c>
      <c r="D343" s="8">
        <v>5.2</v>
      </c>
    </row>
    <row r="344" spans="1:4" ht="14.25" x14ac:dyDescent="0.2">
      <c r="A344" s="7" t="s">
        <v>775</v>
      </c>
      <c r="B344" s="7" t="s">
        <v>718</v>
      </c>
      <c r="C344" s="7" t="s">
        <v>719</v>
      </c>
      <c r="D344" s="8">
        <v>5.57</v>
      </c>
    </row>
    <row r="345" spans="1:4" ht="14.25" x14ac:dyDescent="0.2">
      <c r="A345" s="7" t="s">
        <v>775</v>
      </c>
      <c r="B345" s="7" t="s">
        <v>720</v>
      </c>
      <c r="C345" s="7" t="s">
        <v>721</v>
      </c>
      <c r="D345" s="8">
        <v>5.12</v>
      </c>
    </row>
    <row r="346" spans="1:4" ht="14.25" x14ac:dyDescent="0.2">
      <c r="A346" s="7" t="s">
        <v>775</v>
      </c>
      <c r="B346" s="7" t="s">
        <v>722</v>
      </c>
      <c r="C346" s="7" t="s">
        <v>723</v>
      </c>
      <c r="D346" s="8">
        <v>5.2</v>
      </c>
    </row>
    <row r="347" spans="1:4" ht="14.25" x14ac:dyDescent="0.2">
      <c r="A347" s="7" t="s">
        <v>775</v>
      </c>
      <c r="B347" s="7" t="s">
        <v>724</v>
      </c>
      <c r="C347" s="7" t="s">
        <v>725</v>
      </c>
      <c r="D347" s="8">
        <v>5.85</v>
      </c>
    </row>
    <row r="348" spans="1:4" ht="14.25" x14ac:dyDescent="0.2">
      <c r="A348" s="7" t="s">
        <v>775</v>
      </c>
      <c r="B348" s="7" t="s">
        <v>726</v>
      </c>
      <c r="C348" s="7" t="s">
        <v>727</v>
      </c>
      <c r="D348" s="8">
        <v>5.16</v>
      </c>
    </row>
    <row r="349" spans="1:4" ht="14.25" x14ac:dyDescent="0.2">
      <c r="A349" s="7" t="s">
        <v>775</v>
      </c>
      <c r="B349" s="7" t="s">
        <v>728</v>
      </c>
      <c r="C349" s="7" t="s">
        <v>729</v>
      </c>
      <c r="D349" s="8">
        <v>5.04</v>
      </c>
    </row>
    <row r="350" spans="1:4" ht="14.25" x14ac:dyDescent="0.2">
      <c r="A350" s="7" t="s">
        <v>775</v>
      </c>
      <c r="B350" s="7" t="s">
        <v>730</v>
      </c>
      <c r="C350" s="7" t="s">
        <v>731</v>
      </c>
      <c r="D350" s="8">
        <v>6.79</v>
      </c>
    </row>
    <row r="351" spans="1:4" ht="14.25" x14ac:dyDescent="0.2">
      <c r="A351" s="7" t="s">
        <v>775</v>
      </c>
      <c r="B351" s="7" t="s">
        <v>732</v>
      </c>
      <c r="C351" s="7" t="s">
        <v>733</v>
      </c>
      <c r="D351" s="8">
        <v>5.77</v>
      </c>
    </row>
    <row r="352" spans="1:4" ht="14.25" x14ac:dyDescent="0.2">
      <c r="A352" s="7" t="s">
        <v>775</v>
      </c>
      <c r="B352" s="7" t="s">
        <v>734</v>
      </c>
      <c r="C352" s="7" t="s">
        <v>735</v>
      </c>
      <c r="D352" s="8">
        <v>5.49</v>
      </c>
    </row>
    <row r="353" spans="1:4" ht="14.25" x14ac:dyDescent="0.2">
      <c r="A353" s="7" t="s">
        <v>775</v>
      </c>
      <c r="B353" s="7" t="s">
        <v>736</v>
      </c>
      <c r="C353" s="7" t="s">
        <v>737</v>
      </c>
      <c r="D353" s="8">
        <v>5.28</v>
      </c>
    </row>
    <row r="354" spans="1:4" ht="14.25" x14ac:dyDescent="0.2">
      <c r="A354" s="7" t="s">
        <v>775</v>
      </c>
      <c r="B354" s="7" t="s">
        <v>738</v>
      </c>
      <c r="C354" s="7" t="s">
        <v>739</v>
      </c>
      <c r="D354" s="8">
        <v>5.93</v>
      </c>
    </row>
    <row r="355" spans="1:4" ht="14.25" x14ac:dyDescent="0.2">
      <c r="A355" s="7" t="s">
        <v>775</v>
      </c>
      <c r="B355" s="7" t="s">
        <v>740</v>
      </c>
      <c r="C355" s="7" t="s">
        <v>741</v>
      </c>
      <c r="D355" s="8">
        <v>5.57</v>
      </c>
    </row>
    <row r="356" spans="1:4" ht="14.25" x14ac:dyDescent="0.2">
      <c r="A356" s="7" t="s">
        <v>775</v>
      </c>
      <c r="B356" s="7" t="s">
        <v>742</v>
      </c>
      <c r="C356" s="7" t="s">
        <v>743</v>
      </c>
      <c r="D356" s="8">
        <v>5.28</v>
      </c>
    </row>
    <row r="357" spans="1:4" ht="14.25" x14ac:dyDescent="0.2">
      <c r="A357" s="7" t="s">
        <v>775</v>
      </c>
      <c r="B357" s="7" t="s">
        <v>744</v>
      </c>
      <c r="C357" s="7" t="s">
        <v>745</v>
      </c>
      <c r="D357" s="8">
        <v>5.89</v>
      </c>
    </row>
    <row r="358" spans="1:4" ht="14.25" x14ac:dyDescent="0.2">
      <c r="A358" s="7" t="s">
        <v>775</v>
      </c>
      <c r="B358" s="7" t="s">
        <v>746</v>
      </c>
      <c r="C358" s="7" t="s">
        <v>747</v>
      </c>
      <c r="D358" s="8">
        <v>6.75</v>
      </c>
    </row>
    <row r="359" spans="1:4" ht="14.25" x14ac:dyDescent="0.2">
      <c r="A359" s="7" t="s">
        <v>775</v>
      </c>
      <c r="B359" s="7" t="s">
        <v>748</v>
      </c>
      <c r="C359" s="7" t="s">
        <v>749</v>
      </c>
      <c r="D359" s="8">
        <v>5.45</v>
      </c>
    </row>
    <row r="360" spans="1:4" ht="14.25" x14ac:dyDescent="0.2">
      <c r="A360" s="7" t="s">
        <v>775</v>
      </c>
      <c r="B360" s="7" t="s">
        <v>750</v>
      </c>
      <c r="C360" s="7" t="s">
        <v>751</v>
      </c>
      <c r="D360" s="8">
        <v>5.12</v>
      </c>
    </row>
    <row r="361" spans="1:4" ht="14.25" x14ac:dyDescent="0.2">
      <c r="A361" s="7" t="s">
        <v>775</v>
      </c>
      <c r="B361" s="7" t="s">
        <v>752</v>
      </c>
      <c r="C361" s="7" t="s">
        <v>753</v>
      </c>
      <c r="D361" s="8">
        <v>5.81</v>
      </c>
    </row>
    <row r="362" spans="1:4" ht="14.25" x14ac:dyDescent="0.2">
      <c r="A362" s="7" t="s">
        <v>775</v>
      </c>
      <c r="B362" s="7" t="s">
        <v>754</v>
      </c>
      <c r="C362" s="7" t="s">
        <v>755</v>
      </c>
      <c r="D362" s="8">
        <v>5.28</v>
      </c>
    </row>
    <row r="363" spans="1:4" ht="14.25" x14ac:dyDescent="0.2">
      <c r="A363" s="7" t="s">
        <v>775</v>
      </c>
      <c r="B363" s="7" t="s">
        <v>756</v>
      </c>
      <c r="C363" s="7" t="s">
        <v>757</v>
      </c>
      <c r="D363" s="8">
        <v>6.1</v>
      </c>
    </row>
    <row r="364" spans="1:4" ht="14.25" x14ac:dyDescent="0.2">
      <c r="A364" s="7" t="s">
        <v>775</v>
      </c>
      <c r="B364" s="7" t="s">
        <v>758</v>
      </c>
      <c r="C364" s="7" t="s">
        <v>759</v>
      </c>
      <c r="D364" s="8">
        <v>5.16</v>
      </c>
    </row>
    <row r="365" spans="1:4" ht="14.25" x14ac:dyDescent="0.2">
      <c r="A365" s="7" t="s">
        <v>775</v>
      </c>
      <c r="B365" s="7" t="s">
        <v>760</v>
      </c>
      <c r="C365" s="7" t="s">
        <v>761</v>
      </c>
      <c r="D365" s="8">
        <v>5.2</v>
      </c>
    </row>
    <row r="366" spans="1:4" ht="14.25" x14ac:dyDescent="0.2">
      <c r="A366" s="7" t="s">
        <v>775</v>
      </c>
      <c r="B366" s="7" t="s">
        <v>762</v>
      </c>
      <c r="C366" s="7" t="s">
        <v>763</v>
      </c>
      <c r="D366" s="8">
        <v>6.5</v>
      </c>
    </row>
    <row r="367" spans="1:4" ht="14.25" x14ac:dyDescent="0.2">
      <c r="A367" s="7" t="s">
        <v>775</v>
      </c>
      <c r="B367" s="7" t="s">
        <v>764</v>
      </c>
      <c r="C367" s="7" t="s">
        <v>765</v>
      </c>
      <c r="D367" s="8">
        <v>6.75</v>
      </c>
    </row>
    <row r="368" spans="1:4" ht="14.25" x14ac:dyDescent="0.2">
      <c r="A368" s="7" t="s">
        <v>775</v>
      </c>
      <c r="B368" s="7" t="s">
        <v>766</v>
      </c>
      <c r="C368" s="7" t="s">
        <v>767</v>
      </c>
      <c r="D368" s="8">
        <v>5.45</v>
      </c>
    </row>
    <row r="369" spans="1:4" ht="14.25" x14ac:dyDescent="0.2">
      <c r="A369" s="7" t="s">
        <v>775</v>
      </c>
      <c r="B369" s="7" t="s">
        <v>768</v>
      </c>
      <c r="C369" s="7" t="s">
        <v>769</v>
      </c>
      <c r="D369" s="8">
        <v>5.12</v>
      </c>
    </row>
    <row r="370" spans="1:4" ht="14.25" x14ac:dyDescent="0.2">
      <c r="A370" s="7" t="s">
        <v>775</v>
      </c>
      <c r="B370" s="7" t="s">
        <v>770</v>
      </c>
      <c r="C370" s="7" t="s">
        <v>771</v>
      </c>
      <c r="D370" s="8">
        <v>5.33</v>
      </c>
    </row>
    <row r="371" spans="1:4" ht="14.25" x14ac:dyDescent="0.2">
      <c r="A371" s="7" t="s">
        <v>775</v>
      </c>
      <c r="B371" s="7" t="s">
        <v>772</v>
      </c>
      <c r="C371" s="7" t="s">
        <v>773</v>
      </c>
      <c r="D371" s="8">
        <v>5.89</v>
      </c>
    </row>
    <row r="372" spans="1:4" ht="14.25" x14ac:dyDescent="0.2">
      <c r="A372" s="7" t="s">
        <v>776</v>
      </c>
      <c r="B372" s="7" t="s">
        <v>18</v>
      </c>
      <c r="C372" s="9" t="s">
        <v>19</v>
      </c>
      <c r="D372" s="8">
        <v>7.15</v>
      </c>
    </row>
    <row r="373" spans="1:4" ht="14.25" x14ac:dyDescent="0.2">
      <c r="A373" s="7" t="s">
        <v>776</v>
      </c>
      <c r="B373" s="7" t="s">
        <v>20</v>
      </c>
      <c r="C373" s="9" t="s">
        <v>21</v>
      </c>
      <c r="D373" s="8">
        <v>6.5</v>
      </c>
    </row>
    <row r="374" spans="1:4" ht="14.25" x14ac:dyDescent="0.2">
      <c r="A374" s="7" t="s">
        <v>776</v>
      </c>
      <c r="B374" s="7" t="s">
        <v>22</v>
      </c>
      <c r="C374" s="9" t="s">
        <v>23</v>
      </c>
      <c r="D374" s="8">
        <v>6.42</v>
      </c>
    </row>
    <row r="375" spans="1:4" ht="14.25" x14ac:dyDescent="0.2">
      <c r="A375" s="7" t="s">
        <v>776</v>
      </c>
      <c r="B375" s="7" t="s">
        <v>24</v>
      </c>
      <c r="C375" s="9" t="s">
        <v>25</v>
      </c>
      <c r="D375" s="8">
        <v>5.77</v>
      </c>
    </row>
    <row r="376" spans="1:4" ht="14.25" x14ac:dyDescent="0.2">
      <c r="A376" s="7" t="s">
        <v>776</v>
      </c>
      <c r="B376" s="7" t="s">
        <v>26</v>
      </c>
      <c r="C376" s="9" t="s">
        <v>27</v>
      </c>
      <c r="D376" s="8">
        <v>5.45</v>
      </c>
    </row>
    <row r="377" spans="1:4" ht="14.25" x14ac:dyDescent="0.2">
      <c r="A377" s="7" t="s">
        <v>776</v>
      </c>
      <c r="B377" s="7" t="s">
        <v>28</v>
      </c>
      <c r="C377" s="9" t="s">
        <v>29</v>
      </c>
      <c r="D377" s="8">
        <v>5.45</v>
      </c>
    </row>
    <row r="378" spans="1:4" ht="14.25" x14ac:dyDescent="0.2">
      <c r="A378" s="7" t="s">
        <v>776</v>
      </c>
      <c r="B378" s="7" t="s">
        <v>30</v>
      </c>
      <c r="C378" s="9" t="s">
        <v>31</v>
      </c>
      <c r="D378" s="8">
        <v>5.37</v>
      </c>
    </row>
    <row r="379" spans="1:4" ht="14.25" x14ac:dyDescent="0.2">
      <c r="A379" s="7" t="s">
        <v>776</v>
      </c>
      <c r="B379" s="7" t="s">
        <v>32</v>
      </c>
      <c r="C379" s="9" t="s">
        <v>33</v>
      </c>
      <c r="D379" s="8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zoomScale="70" zoomScaleNormal="80" zoomScaleSheetLayoutView="70" workbookViewId="0">
      <selection activeCell="D19" sqref="D19"/>
    </sheetView>
  </sheetViews>
  <sheetFormatPr baseColWidth="10" defaultColWidth="11.42578125" defaultRowHeight="14.25" x14ac:dyDescent="0.2"/>
  <cols>
    <col min="1" max="1" width="74.28515625" style="12" customWidth="1"/>
    <col min="2" max="2" width="37.7109375" style="12" customWidth="1"/>
    <col min="3" max="3" width="26.85546875" style="12" bestFit="1" customWidth="1"/>
    <col min="4" max="4" width="28" style="59" customWidth="1"/>
    <col min="5" max="5" width="21.140625" style="20" bestFit="1" customWidth="1"/>
    <col min="6" max="6" width="12.28515625" style="12" customWidth="1"/>
    <col min="7" max="7" width="11.42578125" style="12" hidden="1" customWidth="1"/>
    <col min="8" max="16384" width="11.42578125" style="12"/>
  </cols>
  <sheetData>
    <row r="1" spans="1:8" ht="86.25" customHeight="1" thickBot="1" x14ac:dyDescent="0.25">
      <c r="A1" s="110" t="s">
        <v>790</v>
      </c>
      <c r="B1" s="111"/>
      <c r="C1" s="111"/>
      <c r="D1" s="111"/>
      <c r="E1" s="112"/>
      <c r="G1" s="31" t="s">
        <v>788</v>
      </c>
    </row>
    <row r="2" spans="1:8" ht="17.25" customHeight="1" x14ac:dyDescent="0.2">
      <c r="A2" s="60"/>
      <c r="B2" s="60"/>
      <c r="C2" s="60"/>
      <c r="D2" s="60"/>
      <c r="E2" s="60"/>
      <c r="G2" s="31" t="s">
        <v>789</v>
      </c>
    </row>
    <row r="3" spans="1:8" s="62" customFormat="1" ht="13.5" customHeight="1" thickBot="1" x14ac:dyDescent="0.25">
      <c r="A3" s="60"/>
      <c r="B3" s="60"/>
      <c r="C3" s="60"/>
      <c r="D3" s="60"/>
      <c r="E3" s="61"/>
      <c r="F3" s="61"/>
    </row>
    <row r="4" spans="1:8" s="17" customFormat="1" ht="51" customHeight="1" x14ac:dyDescent="0.2">
      <c r="A4" s="13" t="s">
        <v>15</v>
      </c>
      <c r="B4" s="14" t="s">
        <v>0</v>
      </c>
      <c r="C4" s="14" t="s">
        <v>833</v>
      </c>
      <c r="D4" s="15" t="s">
        <v>834</v>
      </c>
      <c r="E4" s="16" t="s">
        <v>12</v>
      </c>
      <c r="H4" s="67"/>
    </row>
    <row r="5" spans="1:8" ht="42.75" customHeight="1" thickBot="1" x14ac:dyDescent="0.25">
      <c r="A5" s="10"/>
      <c r="B5" s="11"/>
      <c r="C5" s="79">
        <f>E7+E20</f>
        <v>0</v>
      </c>
      <c r="D5" s="80">
        <f>IF(E81&gt;15,15,E81)</f>
        <v>0</v>
      </c>
      <c r="E5" s="18">
        <f>C5+D5</f>
        <v>0</v>
      </c>
      <c r="H5" s="31"/>
    </row>
    <row r="6" spans="1:8" ht="14.25" customHeight="1" thickBot="1" x14ac:dyDescent="0.25">
      <c r="D6" s="19"/>
    </row>
    <row r="7" spans="1:8" ht="54" customHeight="1" thickBot="1" x14ac:dyDescent="0.25">
      <c r="A7" s="113" t="s">
        <v>6</v>
      </c>
      <c r="B7" s="114"/>
      <c r="C7" s="114"/>
      <c r="D7" s="81" t="s">
        <v>12</v>
      </c>
      <c r="E7" s="82">
        <f>IF(SUM(E9:E18)&gt;60,60,SUM(E9:E18))</f>
        <v>0</v>
      </c>
    </row>
    <row r="8" spans="1:8" ht="29.25" customHeight="1" x14ac:dyDescent="0.2">
      <c r="A8" s="21"/>
      <c r="B8" s="22"/>
      <c r="C8" s="64" t="s">
        <v>17</v>
      </c>
      <c r="D8" s="23" t="s">
        <v>2</v>
      </c>
      <c r="E8" s="24"/>
    </row>
    <row r="9" spans="1:8" ht="30" customHeight="1" x14ac:dyDescent="0.2">
      <c r="A9" s="115" t="s">
        <v>792</v>
      </c>
      <c r="B9" s="116"/>
      <c r="C9" s="65">
        <v>0.3</v>
      </c>
      <c r="D9" s="1"/>
      <c r="E9" s="26">
        <f>C9*D9</f>
        <v>0</v>
      </c>
    </row>
    <row r="10" spans="1:8" s="28" customFormat="1" ht="30" customHeight="1" x14ac:dyDescent="0.2">
      <c r="A10" s="115" t="s">
        <v>793</v>
      </c>
      <c r="B10" s="116"/>
      <c r="C10" s="65">
        <v>0.25</v>
      </c>
      <c r="D10" s="1"/>
      <c r="E10" s="26">
        <f t="shared" ref="E10:E18" si="0">C10*D10</f>
        <v>0</v>
      </c>
    </row>
    <row r="11" spans="1:8" ht="30" customHeight="1" x14ac:dyDescent="0.2">
      <c r="A11" s="115" t="s">
        <v>794</v>
      </c>
      <c r="B11" s="116"/>
      <c r="C11" s="65">
        <v>0.2</v>
      </c>
      <c r="D11" s="63"/>
      <c r="E11" s="26">
        <f t="shared" si="0"/>
        <v>0</v>
      </c>
    </row>
    <row r="12" spans="1:8" s="28" customFormat="1" ht="30" customHeight="1" x14ac:dyDescent="0.2">
      <c r="A12" s="115" t="s">
        <v>791</v>
      </c>
      <c r="B12" s="116"/>
      <c r="C12" s="65">
        <v>0.15</v>
      </c>
      <c r="D12" s="1"/>
      <c r="E12" s="26">
        <f t="shared" si="0"/>
        <v>0</v>
      </c>
    </row>
    <row r="13" spans="1:8" s="28" customFormat="1" ht="30" customHeight="1" x14ac:dyDescent="0.2">
      <c r="A13" s="115" t="s">
        <v>795</v>
      </c>
      <c r="B13" s="116"/>
      <c r="C13" s="65">
        <v>0.15</v>
      </c>
      <c r="D13" s="1"/>
      <c r="E13" s="26">
        <f t="shared" si="0"/>
        <v>0</v>
      </c>
    </row>
    <row r="14" spans="1:8" ht="30" customHeight="1" x14ac:dyDescent="0.2">
      <c r="A14" s="115" t="s">
        <v>796</v>
      </c>
      <c r="B14" s="116"/>
      <c r="C14" s="65">
        <v>0.15</v>
      </c>
      <c r="D14" s="1"/>
      <c r="E14" s="26">
        <f t="shared" si="0"/>
        <v>0</v>
      </c>
    </row>
    <row r="15" spans="1:8" ht="28.5" customHeight="1" x14ac:dyDescent="0.2">
      <c r="A15" s="115" t="s">
        <v>835</v>
      </c>
      <c r="B15" s="116"/>
      <c r="C15" s="65">
        <v>0.15</v>
      </c>
      <c r="D15" s="1"/>
      <c r="E15" s="26">
        <f t="shared" si="0"/>
        <v>0</v>
      </c>
    </row>
    <row r="16" spans="1:8" s="28" customFormat="1" ht="30" customHeight="1" x14ac:dyDescent="0.2">
      <c r="A16" s="115" t="s">
        <v>797</v>
      </c>
      <c r="B16" s="116"/>
      <c r="C16" s="65">
        <v>0.1</v>
      </c>
      <c r="D16" s="1"/>
      <c r="E16" s="26">
        <f t="shared" si="0"/>
        <v>0</v>
      </c>
    </row>
    <row r="17" spans="1:5" s="28" customFormat="1" ht="30" customHeight="1" x14ac:dyDescent="0.2">
      <c r="A17" s="95" t="s">
        <v>836</v>
      </c>
      <c r="B17" s="96"/>
      <c r="C17" s="65">
        <v>0.08</v>
      </c>
      <c r="D17" s="1"/>
      <c r="E17" s="26">
        <f t="shared" si="0"/>
        <v>0</v>
      </c>
    </row>
    <row r="18" spans="1:5" s="28" customFormat="1" ht="30" customHeight="1" thickBot="1" x14ac:dyDescent="0.25">
      <c r="A18" s="97" t="s">
        <v>798</v>
      </c>
      <c r="B18" s="98"/>
      <c r="C18" s="66">
        <v>0.05</v>
      </c>
      <c r="D18" s="2"/>
      <c r="E18" s="30">
        <f t="shared" si="0"/>
        <v>0</v>
      </c>
    </row>
    <row r="19" spans="1:5" ht="16.5" customHeight="1" thickBot="1" x14ac:dyDescent="0.25">
      <c r="D19" s="31"/>
      <c r="E19" s="32"/>
    </row>
    <row r="20" spans="1:5" ht="54.75" customHeight="1" thickBot="1" x14ac:dyDescent="0.25">
      <c r="A20" s="99" t="s">
        <v>3</v>
      </c>
      <c r="B20" s="100"/>
      <c r="C20" s="101"/>
      <c r="D20" s="81" t="s">
        <v>12</v>
      </c>
      <c r="E20" s="82">
        <f>IF((E22+E31+E36+E46+E56)&gt;40,40,(E22+E31+E36+E46+E56))</f>
        <v>0</v>
      </c>
    </row>
    <row r="21" spans="1:5" ht="18" customHeight="1" x14ac:dyDescent="0.2">
      <c r="A21" s="21"/>
      <c r="B21" s="22"/>
      <c r="C21" s="22"/>
      <c r="D21" s="33"/>
      <c r="E21" s="34"/>
    </row>
    <row r="22" spans="1:5" ht="41.25" customHeight="1" x14ac:dyDescent="0.2">
      <c r="A22" s="102" t="s">
        <v>800</v>
      </c>
      <c r="B22" s="103"/>
      <c r="C22" s="104"/>
      <c r="D22" s="68" t="s">
        <v>12</v>
      </c>
      <c r="E22" s="69">
        <f>E26+E28+E29+E30</f>
        <v>0</v>
      </c>
    </row>
    <row r="23" spans="1:5" ht="37.5" customHeight="1" x14ac:dyDescent="0.2">
      <c r="A23" s="89" t="s">
        <v>801</v>
      </c>
      <c r="B23" s="90"/>
      <c r="C23" s="37" t="s">
        <v>799</v>
      </c>
      <c r="D23" s="37" t="s">
        <v>10</v>
      </c>
      <c r="E23" s="26"/>
    </row>
    <row r="24" spans="1:5" ht="16.5" x14ac:dyDescent="0.2">
      <c r="A24" s="38"/>
      <c r="B24" s="39" t="s">
        <v>7</v>
      </c>
      <c r="C24" s="40">
        <v>5</v>
      </c>
      <c r="D24" s="1"/>
      <c r="E24" s="26">
        <f>IFERROR(D24*C24/D26,0)</f>
        <v>0</v>
      </c>
    </row>
    <row r="25" spans="1:5" ht="16.5" x14ac:dyDescent="0.2">
      <c r="A25" s="38"/>
      <c r="B25" s="73" t="s">
        <v>8</v>
      </c>
      <c r="C25" s="74">
        <v>4</v>
      </c>
      <c r="D25" s="1"/>
      <c r="E25" s="26">
        <f>IFERROR(D25*C25/D26,0)</f>
        <v>0</v>
      </c>
    </row>
    <row r="26" spans="1:5" ht="16.5" x14ac:dyDescent="0.2">
      <c r="A26" s="38"/>
      <c r="B26" s="77" t="s">
        <v>9</v>
      </c>
      <c r="C26" s="78"/>
      <c r="D26" s="72"/>
      <c r="E26" s="26">
        <f>SUM(E24:E25)</f>
        <v>0</v>
      </c>
    </row>
    <row r="27" spans="1:5" ht="19.5" customHeight="1" x14ac:dyDescent="0.2">
      <c r="A27" s="44"/>
      <c r="B27" s="75"/>
      <c r="C27" s="76"/>
      <c r="D27" s="42" t="s">
        <v>1</v>
      </c>
      <c r="E27" s="26"/>
    </row>
    <row r="28" spans="1:5" ht="30" customHeight="1" x14ac:dyDescent="0.2">
      <c r="A28" s="89" t="s">
        <v>802</v>
      </c>
      <c r="B28" s="90"/>
      <c r="C28" s="27">
        <v>2</v>
      </c>
      <c r="D28" s="1"/>
      <c r="E28" s="45">
        <f>IF(D28="SI",C28,0)</f>
        <v>0</v>
      </c>
    </row>
    <row r="29" spans="1:5" ht="30" customHeight="1" x14ac:dyDescent="0.2">
      <c r="A29" s="89" t="s">
        <v>803</v>
      </c>
      <c r="B29" s="90"/>
      <c r="C29" s="27">
        <v>3.5</v>
      </c>
      <c r="D29" s="1"/>
      <c r="E29" s="45">
        <f t="shared" ref="E29:E30" si="1">IF(D29="SI",C29,0)</f>
        <v>0</v>
      </c>
    </row>
    <row r="30" spans="1:5" ht="34.5" customHeight="1" x14ac:dyDescent="0.2">
      <c r="A30" s="105" t="s">
        <v>780</v>
      </c>
      <c r="B30" s="106"/>
      <c r="C30" s="27">
        <v>0.5</v>
      </c>
      <c r="D30" s="1"/>
      <c r="E30" s="45">
        <f t="shared" si="1"/>
        <v>0</v>
      </c>
    </row>
    <row r="31" spans="1:5" ht="41.25" customHeight="1" x14ac:dyDescent="0.2">
      <c r="A31" s="102" t="s">
        <v>805</v>
      </c>
      <c r="B31" s="103"/>
      <c r="C31" s="104"/>
      <c r="D31" s="68" t="s">
        <v>12</v>
      </c>
      <c r="E31" s="69">
        <f>SUM(E33:E35)</f>
        <v>0</v>
      </c>
    </row>
    <row r="32" spans="1:5" ht="28.5" customHeight="1" x14ac:dyDescent="0.2">
      <c r="A32" s="35"/>
      <c r="B32" s="36"/>
      <c r="C32" s="42" t="s">
        <v>799</v>
      </c>
      <c r="D32" s="42" t="s">
        <v>11</v>
      </c>
      <c r="E32" s="26"/>
    </row>
    <row r="33" spans="1:5" ht="16.5" x14ac:dyDescent="0.2">
      <c r="A33" s="38"/>
      <c r="B33" s="39" t="s">
        <v>777</v>
      </c>
      <c r="C33" s="41">
        <v>0.2</v>
      </c>
      <c r="D33" s="1"/>
      <c r="E33" s="26">
        <f>C33*D33</f>
        <v>0</v>
      </c>
    </row>
    <row r="34" spans="1:5" ht="16.5" x14ac:dyDescent="0.2">
      <c r="A34" s="38"/>
      <c r="B34" s="39" t="s">
        <v>778</v>
      </c>
      <c r="C34" s="43">
        <v>0.2</v>
      </c>
      <c r="D34" s="1"/>
      <c r="E34" s="26">
        <f>(INT(D34/10))*C34</f>
        <v>0</v>
      </c>
    </row>
    <row r="35" spans="1:5" ht="16.5" x14ac:dyDescent="0.2">
      <c r="A35" s="38"/>
      <c r="B35" s="39" t="s">
        <v>779</v>
      </c>
      <c r="C35" s="43">
        <v>0.5</v>
      </c>
      <c r="D35" s="1"/>
      <c r="E35" s="26">
        <f>C35*D35</f>
        <v>0</v>
      </c>
    </row>
    <row r="36" spans="1:5" ht="41.25" customHeight="1" x14ac:dyDescent="0.2">
      <c r="A36" s="102" t="s">
        <v>804</v>
      </c>
      <c r="B36" s="103"/>
      <c r="C36" s="104"/>
      <c r="D36" s="68" t="s">
        <v>12</v>
      </c>
      <c r="E36" s="69">
        <f>(E38+E39+E41+E42+E43+E45)</f>
        <v>0</v>
      </c>
    </row>
    <row r="37" spans="1:5" ht="16.5" x14ac:dyDescent="0.2">
      <c r="A37" s="46"/>
      <c r="B37" s="47"/>
      <c r="C37" s="42" t="s">
        <v>799</v>
      </c>
      <c r="D37" s="37" t="s">
        <v>1</v>
      </c>
      <c r="E37" s="26"/>
    </row>
    <row r="38" spans="1:5" ht="16.5" x14ac:dyDescent="0.2">
      <c r="A38" s="48"/>
      <c r="B38" s="39" t="s">
        <v>4</v>
      </c>
      <c r="C38" s="49">
        <v>25.2</v>
      </c>
      <c r="D38" s="1"/>
      <c r="E38" s="45">
        <f>IF(D38="SI",C38,0)</f>
        <v>0</v>
      </c>
    </row>
    <row r="39" spans="1:5" ht="16.5" x14ac:dyDescent="0.2">
      <c r="A39" s="48"/>
      <c r="B39" s="39" t="s">
        <v>806</v>
      </c>
      <c r="C39" s="50">
        <v>5</v>
      </c>
      <c r="D39" s="1"/>
      <c r="E39" s="45">
        <f t="shared" ref="E39" si="2">IF(D39="SI",C39,0)</f>
        <v>0</v>
      </c>
    </row>
    <row r="40" spans="1:5" ht="16.5" x14ac:dyDescent="0.2">
      <c r="A40" s="48"/>
      <c r="B40" s="47"/>
      <c r="C40" s="42" t="s">
        <v>799</v>
      </c>
      <c r="D40" s="42" t="s">
        <v>11</v>
      </c>
      <c r="E40" s="45"/>
    </row>
    <row r="41" spans="1:5" ht="16.5" x14ac:dyDescent="0.2">
      <c r="A41" s="48"/>
      <c r="B41" s="107" t="s">
        <v>807</v>
      </c>
      <c r="C41" s="50">
        <v>0.2</v>
      </c>
      <c r="D41" s="1"/>
      <c r="E41" s="45">
        <f>D41*C41</f>
        <v>0</v>
      </c>
    </row>
    <row r="42" spans="1:5" ht="16.5" x14ac:dyDescent="0.2">
      <c r="A42" s="48"/>
      <c r="B42" s="108"/>
      <c r="C42" s="50">
        <v>0.2</v>
      </c>
      <c r="D42" s="1"/>
      <c r="E42" s="45">
        <f>(INT(D42/10))*C42</f>
        <v>0</v>
      </c>
    </row>
    <row r="43" spans="1:5" ht="16.5" x14ac:dyDescent="0.2">
      <c r="A43" s="48"/>
      <c r="B43" s="109"/>
      <c r="C43" s="50">
        <v>0.5</v>
      </c>
      <c r="D43" s="1"/>
      <c r="E43" s="45">
        <f>D43*C43</f>
        <v>0</v>
      </c>
    </row>
    <row r="44" spans="1:5" ht="16.5" x14ac:dyDescent="0.2">
      <c r="A44" s="48"/>
      <c r="B44" s="47"/>
      <c r="C44" s="42" t="s">
        <v>799</v>
      </c>
      <c r="D44" s="37" t="s">
        <v>1</v>
      </c>
      <c r="E44" s="26"/>
    </row>
    <row r="45" spans="1:5" ht="16.5" x14ac:dyDescent="0.2">
      <c r="A45" s="21"/>
      <c r="B45" s="39" t="s">
        <v>808</v>
      </c>
      <c r="C45" s="50">
        <v>4</v>
      </c>
      <c r="D45" s="1"/>
      <c r="E45" s="45">
        <f>IF(D45="SI",C45,0)</f>
        <v>0</v>
      </c>
    </row>
    <row r="46" spans="1:5" ht="41.25" customHeight="1" x14ac:dyDescent="0.2">
      <c r="A46" s="102" t="s">
        <v>815</v>
      </c>
      <c r="B46" s="103"/>
      <c r="C46" s="104"/>
      <c r="D46" s="68" t="s">
        <v>12</v>
      </c>
      <c r="E46" s="69">
        <f>E48+E50+E51+E52+E53+E54+E55</f>
        <v>0</v>
      </c>
    </row>
    <row r="47" spans="1:5" ht="16.5" x14ac:dyDescent="0.2">
      <c r="A47" s="48"/>
      <c r="B47" s="70"/>
      <c r="C47" s="37" t="s">
        <v>799</v>
      </c>
      <c r="D47" s="37" t="s">
        <v>13</v>
      </c>
      <c r="E47" s="24"/>
    </row>
    <row r="48" spans="1:5" ht="16.5" x14ac:dyDescent="0.2">
      <c r="A48" s="89" t="s">
        <v>14</v>
      </c>
      <c r="B48" s="90"/>
      <c r="C48" s="41">
        <v>0.1</v>
      </c>
      <c r="D48" s="1"/>
      <c r="E48" s="26">
        <f>C48*D48</f>
        <v>0</v>
      </c>
    </row>
    <row r="49" spans="1:7" ht="16.5" customHeight="1" x14ac:dyDescent="0.2">
      <c r="A49" s="89" t="s">
        <v>809</v>
      </c>
      <c r="B49" s="90"/>
      <c r="C49" s="41"/>
      <c r="D49" s="1"/>
      <c r="E49" s="26"/>
    </row>
    <row r="50" spans="1:7" ht="33" x14ac:dyDescent="0.2">
      <c r="A50" s="83"/>
      <c r="B50" s="71" t="s">
        <v>810</v>
      </c>
      <c r="C50" s="41">
        <v>2.5</v>
      </c>
      <c r="D50" s="1"/>
      <c r="E50" s="26">
        <f>C50*D50</f>
        <v>0</v>
      </c>
    </row>
    <row r="51" spans="1:7" ht="16.5" x14ac:dyDescent="0.2">
      <c r="A51" s="83"/>
      <c r="B51" s="86" t="s">
        <v>811</v>
      </c>
      <c r="C51" s="41">
        <v>2</v>
      </c>
      <c r="D51" s="1"/>
      <c r="E51" s="26">
        <f t="shared" ref="E51:E55" si="3">C51*D51</f>
        <v>0</v>
      </c>
    </row>
    <row r="52" spans="1:7" ht="16.5" x14ac:dyDescent="0.2">
      <c r="A52" s="48"/>
      <c r="B52" s="86" t="s">
        <v>812</v>
      </c>
      <c r="C52" s="41">
        <v>1.5</v>
      </c>
      <c r="D52" s="1"/>
      <c r="E52" s="26">
        <f t="shared" si="3"/>
        <v>0</v>
      </c>
    </row>
    <row r="53" spans="1:7" ht="16.5" x14ac:dyDescent="0.2">
      <c r="A53" s="48"/>
      <c r="B53" s="86" t="s">
        <v>813</v>
      </c>
      <c r="C53" s="41">
        <v>1</v>
      </c>
      <c r="D53" s="1"/>
      <c r="E53" s="26">
        <f t="shared" si="3"/>
        <v>0</v>
      </c>
    </row>
    <row r="54" spans="1:7" ht="16.5" x14ac:dyDescent="0.2">
      <c r="A54" s="48"/>
      <c r="B54" s="86" t="s">
        <v>814</v>
      </c>
      <c r="C54" s="41">
        <v>0.5</v>
      </c>
      <c r="D54" s="1"/>
      <c r="E54" s="26">
        <f t="shared" si="3"/>
        <v>0</v>
      </c>
    </row>
    <row r="55" spans="1:7" ht="16.5" customHeight="1" x14ac:dyDescent="0.2">
      <c r="A55" s="89" t="s">
        <v>5</v>
      </c>
      <c r="B55" s="90"/>
      <c r="C55" s="41">
        <v>1</v>
      </c>
      <c r="D55" s="1"/>
      <c r="E55" s="26">
        <f t="shared" si="3"/>
        <v>0</v>
      </c>
    </row>
    <row r="56" spans="1:7" ht="41.25" customHeight="1" x14ac:dyDescent="0.2">
      <c r="A56" s="102" t="s">
        <v>816</v>
      </c>
      <c r="B56" s="103"/>
      <c r="C56" s="104"/>
      <c r="D56" s="68" t="s">
        <v>12</v>
      </c>
      <c r="E56" s="69">
        <f>E60+E61+E63+E64+E65+E66+E68+E69+E70+E72+E73+E74+E77+E78</f>
        <v>0</v>
      </c>
    </row>
    <row r="57" spans="1:7" ht="30" customHeight="1" x14ac:dyDescent="0.2">
      <c r="A57" s="48"/>
      <c r="B57" s="22"/>
      <c r="D57" s="12"/>
      <c r="E57" s="12"/>
    </row>
    <row r="58" spans="1:7" ht="30" customHeight="1" x14ac:dyDescent="0.2">
      <c r="A58" s="89" t="s">
        <v>785</v>
      </c>
      <c r="B58" s="93"/>
      <c r="C58" s="93"/>
      <c r="D58" s="93"/>
      <c r="E58" s="94"/>
    </row>
    <row r="59" spans="1:7" ht="16.5" x14ac:dyDescent="0.2">
      <c r="A59" s="91" t="s">
        <v>817</v>
      </c>
      <c r="B59" s="92"/>
      <c r="C59" s="37" t="s">
        <v>799</v>
      </c>
      <c r="D59" s="37" t="s">
        <v>818</v>
      </c>
      <c r="E59" s="84" t="s">
        <v>12</v>
      </c>
      <c r="G59" s="51"/>
    </row>
    <row r="60" spans="1:7" ht="16.5" x14ac:dyDescent="0.2">
      <c r="A60" s="48"/>
      <c r="B60" s="39" t="s">
        <v>826</v>
      </c>
      <c r="C60" s="41">
        <v>0.5</v>
      </c>
      <c r="D60" s="3"/>
      <c r="E60" s="26">
        <f>C60*D60</f>
        <v>0</v>
      </c>
      <c r="G60" s="51"/>
    </row>
    <row r="61" spans="1:7" ht="16.5" x14ac:dyDescent="0.2">
      <c r="A61" s="48"/>
      <c r="B61" s="39" t="s">
        <v>819</v>
      </c>
      <c r="C61" s="41">
        <v>0.25</v>
      </c>
      <c r="D61" s="3"/>
      <c r="E61" s="26">
        <f>C61*D61</f>
        <v>0</v>
      </c>
      <c r="G61" s="51"/>
    </row>
    <row r="62" spans="1:7" ht="16.5" x14ac:dyDescent="0.2">
      <c r="A62" s="91" t="s">
        <v>820</v>
      </c>
      <c r="B62" s="92"/>
      <c r="C62" s="37" t="s">
        <v>799</v>
      </c>
      <c r="D62" s="37" t="s">
        <v>818</v>
      </c>
      <c r="E62" s="84" t="s">
        <v>12</v>
      </c>
      <c r="G62" s="51"/>
    </row>
    <row r="63" spans="1:7" ht="16.5" x14ac:dyDescent="0.2">
      <c r="A63" s="48"/>
      <c r="B63" s="39" t="s">
        <v>826</v>
      </c>
      <c r="C63" s="41">
        <v>0.2</v>
      </c>
      <c r="D63" s="3"/>
      <c r="E63" s="26">
        <f>C63*D63</f>
        <v>0</v>
      </c>
      <c r="G63" s="51"/>
    </row>
    <row r="64" spans="1:7" ht="16.5" x14ac:dyDescent="0.2">
      <c r="A64" s="48"/>
      <c r="B64" s="39" t="s">
        <v>819</v>
      </c>
      <c r="C64" s="41">
        <v>0.1</v>
      </c>
      <c r="D64" s="3"/>
      <c r="E64" s="26">
        <f>C64*D64</f>
        <v>0</v>
      </c>
      <c r="G64" s="51"/>
    </row>
    <row r="65" spans="1:7" ht="16.5" x14ac:dyDescent="0.2">
      <c r="A65" s="91" t="s">
        <v>821</v>
      </c>
      <c r="B65" s="92"/>
      <c r="C65" s="41">
        <v>0.2</v>
      </c>
      <c r="D65" s="3"/>
      <c r="E65" s="26">
        <f>C65*D65</f>
        <v>0</v>
      </c>
    </row>
    <row r="66" spans="1:7" ht="16.5" x14ac:dyDescent="0.2">
      <c r="A66" s="91" t="s">
        <v>822</v>
      </c>
      <c r="B66" s="92" t="s">
        <v>781</v>
      </c>
      <c r="C66" s="41">
        <v>1.2</v>
      </c>
      <c r="D66" s="3"/>
      <c r="E66" s="26">
        <f>C66*D66</f>
        <v>0</v>
      </c>
    </row>
    <row r="67" spans="1:7" ht="16.5" x14ac:dyDescent="0.2">
      <c r="A67" s="87" t="s">
        <v>823</v>
      </c>
      <c r="B67" s="88"/>
      <c r="C67" s="37" t="s">
        <v>799</v>
      </c>
      <c r="D67" s="37" t="s">
        <v>818</v>
      </c>
      <c r="E67" s="84" t="s">
        <v>12</v>
      </c>
      <c r="G67" s="51"/>
    </row>
    <row r="68" spans="1:7" ht="16.5" x14ac:dyDescent="0.2">
      <c r="A68" s="85"/>
      <c r="B68" s="39" t="s">
        <v>824</v>
      </c>
      <c r="C68" s="41">
        <v>0.1</v>
      </c>
      <c r="D68" s="3"/>
      <c r="E68" s="26">
        <f>C68*D68</f>
        <v>0</v>
      </c>
      <c r="G68" s="51"/>
    </row>
    <row r="69" spans="1:7" ht="16.5" x14ac:dyDescent="0.2">
      <c r="A69" s="85"/>
      <c r="B69" s="39" t="s">
        <v>825</v>
      </c>
      <c r="C69" s="41">
        <v>0.2</v>
      </c>
      <c r="D69" s="3"/>
      <c r="E69" s="26">
        <f t="shared" ref="E69:E70" si="4">C69*D69</f>
        <v>0</v>
      </c>
      <c r="G69" s="51"/>
    </row>
    <row r="70" spans="1:7" ht="16.5" x14ac:dyDescent="0.2">
      <c r="A70" s="85"/>
      <c r="B70" s="39" t="s">
        <v>827</v>
      </c>
      <c r="C70" s="41">
        <v>0.3</v>
      </c>
      <c r="D70" s="3"/>
      <c r="E70" s="26">
        <f t="shared" si="4"/>
        <v>0</v>
      </c>
      <c r="G70" s="51"/>
    </row>
    <row r="71" spans="1:7" ht="15" x14ac:dyDescent="0.2">
      <c r="A71" s="87" t="s">
        <v>828</v>
      </c>
      <c r="B71" s="88" t="s">
        <v>782</v>
      </c>
      <c r="C71" s="37" t="s">
        <v>799</v>
      </c>
      <c r="D71" s="37" t="s">
        <v>818</v>
      </c>
      <c r="E71" s="84" t="s">
        <v>12</v>
      </c>
    </row>
    <row r="72" spans="1:7" ht="16.5" x14ac:dyDescent="0.2">
      <c r="A72" s="85"/>
      <c r="B72" s="39" t="s">
        <v>824</v>
      </c>
      <c r="C72" s="41">
        <v>0.05</v>
      </c>
      <c r="D72" s="3"/>
      <c r="E72" s="26">
        <f>C72*D72</f>
        <v>0</v>
      </c>
      <c r="G72" s="51"/>
    </row>
    <row r="73" spans="1:7" ht="16.5" x14ac:dyDescent="0.2">
      <c r="A73" s="85"/>
      <c r="B73" s="39" t="s">
        <v>825</v>
      </c>
      <c r="C73" s="41">
        <v>0.1</v>
      </c>
      <c r="D73" s="3"/>
      <c r="E73" s="26">
        <f t="shared" ref="E73:E74" si="5">C73*D73</f>
        <v>0</v>
      </c>
      <c r="G73" s="51"/>
    </row>
    <row r="74" spans="1:7" ht="16.5" x14ac:dyDescent="0.2">
      <c r="A74" s="85"/>
      <c r="B74" s="39" t="s">
        <v>827</v>
      </c>
      <c r="C74" s="41">
        <v>0.2</v>
      </c>
      <c r="D74" s="3"/>
      <c r="E74" s="26">
        <f t="shared" si="5"/>
        <v>0</v>
      </c>
      <c r="G74" s="51"/>
    </row>
    <row r="75" spans="1:7" ht="26.25" customHeight="1" x14ac:dyDescent="0.2">
      <c r="A75" s="89" t="s">
        <v>786</v>
      </c>
      <c r="B75" s="93"/>
      <c r="C75" s="93"/>
      <c r="D75" s="93"/>
      <c r="E75" s="94"/>
    </row>
    <row r="76" spans="1:7" ht="16.5" x14ac:dyDescent="0.2">
      <c r="A76" s="48"/>
      <c r="B76" s="22"/>
      <c r="C76" s="37" t="s">
        <v>799</v>
      </c>
      <c r="D76" s="37" t="s">
        <v>787</v>
      </c>
      <c r="E76" s="84" t="s">
        <v>12</v>
      </c>
    </row>
    <row r="77" spans="1:7" ht="29.25" customHeight="1" x14ac:dyDescent="0.2">
      <c r="A77" s="48"/>
      <c r="B77" s="39" t="s">
        <v>784</v>
      </c>
      <c r="C77" s="41">
        <v>2</v>
      </c>
      <c r="D77" s="3"/>
      <c r="E77" s="26">
        <f>C77*D77</f>
        <v>0</v>
      </c>
    </row>
    <row r="78" spans="1:7" ht="28.5" customHeight="1" thickBot="1" x14ac:dyDescent="0.25">
      <c r="A78" s="52"/>
      <c r="B78" s="53" t="s">
        <v>783</v>
      </c>
      <c r="C78" s="54">
        <v>1</v>
      </c>
      <c r="D78" s="4"/>
      <c r="E78" s="30">
        <f>C78*D78</f>
        <v>0</v>
      </c>
    </row>
    <row r="79" spans="1:7" ht="11.25" customHeight="1" x14ac:dyDescent="0.2">
      <c r="A79" s="55"/>
      <c r="B79" s="55"/>
      <c r="C79" s="56"/>
      <c r="D79" s="57"/>
      <c r="E79" s="58"/>
    </row>
    <row r="80" spans="1:7" ht="15" thickBot="1" x14ac:dyDescent="0.25"/>
    <row r="81" spans="1:5" ht="54" customHeight="1" thickBot="1" x14ac:dyDescent="0.25">
      <c r="A81" s="99" t="s">
        <v>829</v>
      </c>
      <c r="B81" s="100"/>
      <c r="C81" s="101"/>
      <c r="D81" s="81" t="s">
        <v>12</v>
      </c>
      <c r="E81" s="82">
        <f>IF(E83+E84+E85&gt;15,15,E83+E84+E85)</f>
        <v>0</v>
      </c>
    </row>
    <row r="82" spans="1:5" ht="24.75" customHeight="1" x14ac:dyDescent="0.2">
      <c r="A82" s="21"/>
      <c r="B82" s="22"/>
      <c r="C82" s="37" t="s">
        <v>799</v>
      </c>
      <c r="D82" s="23" t="s">
        <v>2</v>
      </c>
      <c r="E82" s="24"/>
    </row>
    <row r="83" spans="1:5" ht="30" customHeight="1" x14ac:dyDescent="0.2">
      <c r="A83" s="95" t="s">
        <v>830</v>
      </c>
      <c r="B83" s="96"/>
      <c r="C83" s="25">
        <v>0.2</v>
      </c>
      <c r="D83" s="1"/>
      <c r="E83" s="26">
        <f>C83*D83</f>
        <v>0</v>
      </c>
    </row>
    <row r="84" spans="1:5" ht="30" customHeight="1" x14ac:dyDescent="0.2">
      <c r="A84" s="95" t="s">
        <v>831</v>
      </c>
      <c r="B84" s="96"/>
      <c r="C84" s="27">
        <v>0.1</v>
      </c>
      <c r="D84" s="1"/>
      <c r="E84" s="26">
        <f t="shared" ref="E84:E85" si="6">C84*D84</f>
        <v>0</v>
      </c>
    </row>
    <row r="85" spans="1:5" ht="30" customHeight="1" thickBot="1" x14ac:dyDescent="0.25">
      <c r="A85" s="97" t="s">
        <v>832</v>
      </c>
      <c r="B85" s="98"/>
      <c r="C85" s="29">
        <v>0.05</v>
      </c>
      <c r="D85" s="2"/>
      <c r="E85" s="30">
        <f t="shared" si="6"/>
        <v>0</v>
      </c>
    </row>
  </sheetData>
  <sheetProtection password="B84F" sheet="1" objects="1" scenarios="1" formatRows="0"/>
  <mergeCells count="38">
    <mergeCell ref="A20:C20"/>
    <mergeCell ref="A1:E1"/>
    <mergeCell ref="A7:C7"/>
    <mergeCell ref="A9:B9"/>
    <mergeCell ref="A11:B11"/>
    <mergeCell ref="A15:B15"/>
    <mergeCell ref="A14:B14"/>
    <mergeCell ref="A10:B10"/>
    <mergeCell ref="A12:B12"/>
    <mergeCell ref="A16:B16"/>
    <mergeCell ref="A13:B13"/>
    <mergeCell ref="A17:B17"/>
    <mergeCell ref="A18:B18"/>
    <mergeCell ref="B41:B43"/>
    <mergeCell ref="A46:C46"/>
    <mergeCell ref="A56:C56"/>
    <mergeCell ref="A23:B23"/>
    <mergeCell ref="A36:C36"/>
    <mergeCell ref="A48:B48"/>
    <mergeCell ref="A49:B49"/>
    <mergeCell ref="A22:C22"/>
    <mergeCell ref="A31:C31"/>
    <mergeCell ref="A28:B28"/>
    <mergeCell ref="A29:B29"/>
    <mergeCell ref="A30:B30"/>
    <mergeCell ref="A84:B84"/>
    <mergeCell ref="A85:B85"/>
    <mergeCell ref="A75:E75"/>
    <mergeCell ref="A81:C81"/>
    <mergeCell ref="A83:B83"/>
    <mergeCell ref="A67:B67"/>
    <mergeCell ref="A71:B71"/>
    <mergeCell ref="A55:B55"/>
    <mergeCell ref="A59:B59"/>
    <mergeCell ref="A62:B62"/>
    <mergeCell ref="A65:B65"/>
    <mergeCell ref="A66:B66"/>
    <mergeCell ref="A58:E58"/>
  </mergeCells>
  <dataValidations count="1">
    <dataValidation type="list" allowBlank="1" showInputMessage="1" showErrorMessage="1" error="SI/NO" sqref="D28:D30 D45 D38:D39">
      <formula1>$G$1:$G$2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9" fitToHeight="2" orientation="portrait" r:id="rId1"/>
  <rowBreaks count="1" manualBreakCount="1">
    <brk id="45" max="4" man="1"/>
  </rowBreaks>
  <ignoredErrors>
    <ignoredError sqref="E34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aprobados</vt:lpstr>
      <vt:lpstr>1</vt:lpstr>
      <vt:lpstr>'1'!Área_de_impresión</vt:lpstr>
    </vt:vector>
  </TitlesOfParts>
  <Company>JUNTA DE CASTILLA Y LEON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José Formigo Fresno</dc:creator>
  <cp:lastModifiedBy>Administrador</cp:lastModifiedBy>
  <cp:lastPrinted>2019-01-29T07:00:52Z</cp:lastPrinted>
  <dcterms:created xsi:type="dcterms:W3CDTF">2011-01-18T12:17:05Z</dcterms:created>
  <dcterms:modified xsi:type="dcterms:W3CDTF">2019-02-07T11:26:08Z</dcterms:modified>
</cp:coreProperties>
</file>