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5\WEB 30092025\"/>
    </mc:Choice>
  </mc:AlternateContent>
  <xr:revisionPtr revIDLastSave="0" documentId="13_ncr:1_{FEC41403-4041-4A14-B50D-BAFDFD4482D9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1" l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C37" i="39"/>
  <c r="P29" i="39"/>
  <c r="P11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P36" i="39"/>
  <c r="P35" i="39"/>
  <c r="P34" i="39"/>
  <c r="P33" i="39"/>
  <c r="P32" i="39"/>
  <c r="P31" i="39"/>
  <c r="P30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P13" i="39"/>
  <c r="P12" i="39"/>
  <c r="P10" i="39" l="1"/>
  <c r="P9" i="39"/>
  <c r="P8" i="39"/>
  <c r="P7" i="39"/>
  <c r="P6" i="39"/>
  <c r="P5" i="39"/>
  <c r="B37" i="39"/>
  <c r="P37" i="39" l="1"/>
</calcChain>
</file>

<file path=xl/sharedStrings.xml><?xml version="1.0" encoding="utf-8"?>
<sst xmlns="http://schemas.openxmlformats.org/spreadsheetml/2006/main" count="1415" uniqueCount="76">
  <si>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</si>
  <si>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</si>
  <si>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</si>
  <si>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</si>
  <si>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</si>
  <si>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</si>
  <si>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</si>
  <si>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</si>
  <si>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</si>
  <si>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</si>
  <si>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</si>
  <si>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</si>
  <si>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</si>
  <si>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</si>
  <si>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</si>
  <si>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</si>
  <si>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</si>
  <si>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</si>
  <si>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</si>
  <si>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</si>
  <si>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</si>
  <si>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</si>
  <si>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</si>
  <si>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</si>
  <si>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</si>
  <si>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</si>
  <si>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</si>
  <si>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</si>
  <si>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</si>
  <si>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</si>
  <si>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</si>
  <si>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</si>
  <si>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</si>
  <si>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</si>
  <si>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</si>
  <si>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</si>
  <si>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</si>
  <si>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</si>
  <si>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</si>
  <si>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</si>
  <si>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</si>
  <si>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</si>
  <si>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</si>
  <si>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</si>
  <si>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</si>
  <si>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</si>
  <si>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</si>
  <si>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</si>
  <si>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</si>
  <si>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</si>
  <si>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</si>
  <si>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</si>
  <si>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</si>
  <si>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</si>
  <si>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</si>
  <si>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</si>
  <si>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</si>
  <si>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</si>
  <si>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</si>
  <si>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</si>
  <si>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</si>
  <si>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</si>
  <si>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</si>
  <si>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</si>
  <si>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</si>
  <si>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MEDICINA PREVENTIVA</t>
  </si>
  <si>
    <t>Número de pacientes en espera estructural para primera  consulta externa</t>
  </si>
  <si>
    <t>HEMATOLOGIA</t>
  </si>
  <si>
    <t>GERIATRIA</t>
  </si>
  <si>
    <t>A 30/09/2025</t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</si>
  <si>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septiembre de 2025</t>
    </r>
  </si>
  <si>
    <t>Fecha: 30/09/2025</t>
  </si>
  <si>
    <t>Fecha:  30/09/2025</t>
  </si>
  <si>
    <t/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</si>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</sst>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8" fillId="0" borderId="0"/>
  </cellStyleXfs>
  <cellXfs count="89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9" fontId="11" fillId="0" borderId="2" xfId="1" applyFont="1" applyBorder="1" applyAlignment="1">
      <alignment vertical="center"/>
    </xf>
    <xf numFmtId="1" fontId="11" fillId="0" borderId="3" xfId="1" applyNumberFormat="1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0" fillId="4" borderId="0" xfId="0" applyFill="1"/>
    <xf numFmtId="0" fontId="12" fillId="4" borderId="0" xfId="0" applyFont="1" applyFill="1"/>
    <xf numFmtId="0" fontId="14" fillId="5" borderId="0" xfId="4" applyFill="1"/>
    <xf numFmtId="0" fontId="0" fillId="5" borderId="0" xfId="0" applyFill="1"/>
    <xf numFmtId="0" fontId="10" fillId="4" borderId="0" xfId="0" applyFont="1" applyFill="1"/>
    <xf numFmtId="0" fontId="10" fillId="5" borderId="0" xfId="0" applyFont="1" applyFill="1"/>
    <xf numFmtId="0" fontId="15" fillId="4" borderId="0" xfId="0" applyFont="1" applyFill="1"/>
    <xf numFmtId="0" fontId="16" fillId="4" borderId="0" xfId="0" applyFont="1" applyFill="1"/>
    <xf numFmtId="0" fontId="3" fillId="5" borderId="0" xfId="0" applyFont="1" applyFill="1"/>
    <xf numFmtId="0" fontId="16" fillId="5" borderId="0" xfId="0" applyFont="1" applyFill="1"/>
    <xf numFmtId="0" fontId="17" fillId="4" borderId="0" xfId="0" applyFont="1" applyFill="1"/>
    <xf numFmtId="0" fontId="16" fillId="0" borderId="0" xfId="0" applyFont="1"/>
    <xf numFmtId="0" fontId="19" fillId="0" borderId="0" xfId="0" applyFont="1"/>
    <xf numFmtId="0" fontId="20" fillId="0" borderId="0" xfId="5" applyFont="1"/>
    <xf numFmtId="0" fontId="21" fillId="0" borderId="0" xfId="0" applyFont="1"/>
    <xf numFmtId="0" fontId="22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2" fillId="0" borderId="7" xfId="5" applyNumberFormat="1" applyFont="1" applyBorder="1"/>
    <xf numFmtId="3" fontId="22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24" fillId="5" borderId="15" xfId="5" applyFont="1" applyFill="1" applyBorder="1" applyAlignment="1">
      <alignment vertical="center"/>
    </xf>
    <xf numFmtId="3" fontId="24" fillId="5" borderId="16" xfId="5" applyNumberFormat="1" applyFont="1" applyFill="1" applyBorder="1" applyAlignment="1">
      <alignment vertical="center"/>
    </xf>
    <xf numFmtId="2" fontId="22" fillId="0" borderId="18" xfId="5" applyNumberFormat="1" applyFont="1" applyBorder="1"/>
    <xf numFmtId="3" fontId="22" fillId="0" borderId="19" xfId="5" applyNumberFormat="1" applyFont="1" applyBorder="1"/>
    <xf numFmtId="2" fontId="7" fillId="3" borderId="20" xfId="0" applyNumberFormat="1" applyFont="1" applyFill="1" applyBorder="1" applyAlignment="1">
      <alignment horizontal="center" vertical="center" wrapText="1"/>
    </xf>
    <xf numFmtId="3" fontId="22" fillId="0" borderId="21" xfId="5" applyNumberFormat="1" applyFont="1" applyBorder="1"/>
    <xf numFmtId="3" fontId="22" fillId="0" borderId="22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4" fillId="5" borderId="3" xfId="5" applyNumberFormat="1" applyFont="1" applyFill="1" applyBorder="1" applyAlignment="1">
      <alignment vertical="center"/>
    </xf>
    <xf numFmtId="9" fontId="11" fillId="0" borderId="2" xfId="1" applyFont="1" applyBorder="1" applyAlignment="1">
      <alignment horizontal="right" vertical="center"/>
    </xf>
    <xf numFmtId="1" fontId="11" fillId="0" borderId="3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left" vertical="center" wrapText="1"/>
    </xf>
    <xf numFmtId="0" fontId="15" fillId="0" borderId="0" xfId="0" applyFont="1"/>
    <xf numFmtId="3" fontId="13" fillId="0" borderId="2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3" fillId="0" borderId="2" xfId="0" quotePrefix="1" applyNumberFormat="1" applyFont="1" applyBorder="1" applyAlignment="1">
      <alignment horizontal="center" vertical="center"/>
    </xf>
    <xf numFmtId="3" fontId="13" fillId="0" borderId="3" xfId="0" quotePrefix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vertical="center"/>
    </xf>
    <xf numFmtId="3" fontId="13" fillId="0" borderId="2" xfId="0" quotePrefix="1" applyNumberFormat="1" applyFont="1" applyBorder="1" applyAlignment="1">
      <alignment horizontal="right" vertical="center"/>
    </xf>
    <xf numFmtId="1" fontId="11" fillId="0" borderId="3" xfId="1" quotePrefix="1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9" fontId="11" fillId="0" borderId="2" xfId="1" quotePrefix="1" applyFont="1" applyBorder="1" applyAlignment="1">
      <alignment horizontal="center" vertical="center"/>
    </xf>
    <xf numFmtId="1" fontId="11" fillId="0" borderId="3" xfId="1" quotePrefix="1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6" fillId="0" borderId="2" xfId="0" applyNumberFormat="1" applyFont="1" applyBorder="1" applyAlignment="1">
      <alignment vertical="center"/>
    </xf>
    <xf numFmtId="9" fontId="26" fillId="0" borderId="2" xfId="1" applyFont="1" applyBorder="1" applyAlignment="1">
      <alignment vertical="center"/>
    </xf>
    <xf numFmtId="1" fontId="26" fillId="0" borderId="3" xfId="1" applyNumberFormat="1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horizontal="center"/>
    </xf>
    <xf numFmtId="9" fontId="11" fillId="0" borderId="2" xfId="1" applyFont="1" applyBorder="1" applyAlignment="1">
      <alignment horizontal="center"/>
    </xf>
    <xf numFmtId="3" fontId="13" fillId="0" borderId="3" xfId="0" quotePrefix="1" applyNumberFormat="1" applyFont="1" applyBorder="1" applyAlignment="1">
      <alignment horizontal="center"/>
    </xf>
    <xf numFmtId="1" fontId="11" fillId="0" borderId="3" xfId="1" applyNumberFormat="1" applyFont="1" applyBorder="1" applyAlignment="1">
      <alignment horizontal="center"/>
    </xf>
    <xf numFmtId="3" fontId="13" fillId="0" borderId="3" xfId="0" quotePrefix="1" applyNumberFormat="1" applyFont="1" applyBorder="1" applyAlignment="1">
      <alignment horizontal="right" vertical="center"/>
    </xf>
    <xf numFmtId="9" fontId="11" fillId="0" borderId="2" xfId="1" quotePrefix="1" applyFont="1" applyBorder="1" applyAlignment="1">
      <alignment horizontal="right" vertical="center"/>
    </xf>
    <xf numFmtId="3" fontId="9" fillId="0" borderId="3" xfId="0" quotePrefix="1" applyNumberFormat="1" applyFont="1" applyBorder="1" applyAlignment="1">
      <alignment vertical="center"/>
    </xf>
    <xf numFmtId="3" fontId="9" fillId="0" borderId="3" xfId="0" quotePrefix="1" applyNumberFormat="1" applyFont="1" applyBorder="1" applyAlignment="1">
      <alignment horizontal="right" vertical="center"/>
    </xf>
    <xf numFmtId="3" fontId="13" fillId="0" borderId="2" xfId="0" quotePrefix="1" applyNumberFormat="1" applyFont="1" applyBorder="1" applyAlignment="1">
      <alignment horizontal="right"/>
    </xf>
    <xf numFmtId="9" fontId="11" fillId="0" borderId="2" xfId="1" applyFont="1" applyBorder="1" applyAlignment="1">
      <alignment horizontal="right"/>
    </xf>
    <xf numFmtId="1" fontId="11" fillId="0" borderId="3" xfId="1" quotePrefix="1" applyNumberFormat="1" applyFont="1" applyBorder="1" applyAlignment="1">
      <alignment horizontal="right"/>
    </xf>
    <xf numFmtId="0" fontId="4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5" fillId="6" borderId="0" xfId="0" applyFont="1" applyFill="1" applyAlignment="1">
      <alignment horizontal="left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showGridLines="0" tabSelected="1" workbookViewId="0">
      <selection activeCell="P15" sqref="P15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39.950000000000003" customHeight="1" x14ac:dyDescent="0.2">
      <c r="A3" s="31" t="s">
        <v>15</v>
      </c>
      <c r="B3" s="2">
        <v>12515</v>
      </c>
      <c r="C3" s="2">
        <v>41045</v>
      </c>
      <c r="D3" s="2">
        <v>6014</v>
      </c>
      <c r="E3" s="2">
        <v>6647</v>
      </c>
      <c r="F3" s="2">
        <v>28145</v>
      </c>
      <c r="G3" s="2">
        <v>44918</v>
      </c>
      <c r="H3" s="2">
        <v>15322</v>
      </c>
      <c r="I3" s="2">
        <v>16290</v>
      </c>
      <c r="J3" s="2">
        <v>11907</v>
      </c>
      <c r="K3" s="2">
        <v>11507</v>
      </c>
      <c r="L3" s="2">
        <v>24985</v>
      </c>
      <c r="M3" s="2">
        <v>2396</v>
      </c>
      <c r="N3" s="2">
        <v>18501</v>
      </c>
      <c r="O3" s="2">
        <v>7576</v>
      </c>
      <c r="P3" s="49">
        <v>247768</v>
      </c>
    </row>
    <row r="4" spans="1:16" s="51" customFormat="1" ht="39.950000000000003" customHeight="1" x14ac:dyDescent="0.2">
      <c r="A4" s="50" t="s">
        <v>66</v>
      </c>
      <c r="B4" s="48">
        <v>10152</v>
      </c>
      <c r="C4" s="48">
        <v>31457</v>
      </c>
      <c r="D4" s="48">
        <v>4397</v>
      </c>
      <c r="E4" s="48">
        <v>5707</v>
      </c>
      <c r="F4" s="48">
        <v>22238</v>
      </c>
      <c r="G4" s="48">
        <v>34743</v>
      </c>
      <c r="H4" s="48">
        <v>9288</v>
      </c>
      <c r="I4" s="48">
        <v>8834</v>
      </c>
      <c r="J4" s="48">
        <v>10596</v>
      </c>
      <c r="K4" s="48">
        <v>7610</v>
      </c>
      <c r="L4" s="48">
        <v>16618</v>
      </c>
      <c r="M4" s="48">
        <v>1859</v>
      </c>
      <c r="N4" s="48">
        <v>14573</v>
      </c>
      <c r="O4" s="48">
        <v>6132</v>
      </c>
      <c r="P4" s="48">
        <v>184204</v>
      </c>
    </row>
    <row r="5" spans="1:16" ht="39.950000000000003" customHeight="1" x14ac:dyDescent="0.2">
      <c r="A5" s="32" t="s">
        <v>16</v>
      </c>
      <c r="B5" s="4">
        <f>B4/B3</f>
        <v>0.81118657610866962</v>
      </c>
      <c r="C5" s="4">
        <f t="shared" ref="C5:P5" si="0">C4/C3</f>
        <v>0.76640272871238879</v>
      </c>
      <c r="D5" s="4">
        <f t="shared" si="0"/>
        <v>0.7311273694712338</v>
      </c>
      <c r="E5" s="4">
        <f t="shared" si="0"/>
        <v>0.8585828193169851</v>
      </c>
      <c r="F5" s="4">
        <f t="shared" si="0"/>
        <v>0.79012257949902287</v>
      </c>
      <c r="G5" s="4">
        <f t="shared" si="0"/>
        <v>0.77347611202635913</v>
      </c>
      <c r="H5" s="4">
        <f t="shared" si="0"/>
        <v>0.60618718183004827</v>
      </c>
      <c r="I5" s="4">
        <f t="shared" si="0"/>
        <v>0.54229588704726828</v>
      </c>
      <c r="J5" s="4">
        <f t="shared" si="0"/>
        <v>0.88989669942050897</v>
      </c>
      <c r="K5" s="4">
        <f t="shared" si="0"/>
        <v>0.66133657773529153</v>
      </c>
      <c r="L5" s="4">
        <f t="shared" si="0"/>
        <v>0.66511907144286575</v>
      </c>
      <c r="M5" s="4">
        <f t="shared" si="0"/>
        <v>0.77587646076794659</v>
      </c>
      <c r="N5" s="4">
        <f t="shared" si="0"/>
        <v>0.78768715204583539</v>
      </c>
      <c r="O5" s="4">
        <f t="shared" si="0"/>
        <v>0.80939809926082362</v>
      </c>
      <c r="P5" s="4">
        <f t="shared" si="0"/>
        <v>0.74345355332407737</v>
      </c>
    </row>
    <row r="6" spans="1:16" ht="39.950000000000003" customHeight="1" x14ac:dyDescent="0.2">
      <c r="A6" s="33" t="s">
        <v>17</v>
      </c>
      <c r="B6" s="5">
        <v>62.055457052797479</v>
      </c>
      <c r="C6" s="5">
        <v>109.47404393298788</v>
      </c>
      <c r="D6" s="5">
        <v>154.20627700705026</v>
      </c>
      <c r="E6" s="5">
        <v>154.22358507096547</v>
      </c>
      <c r="F6" s="5">
        <v>163.91456066193004</v>
      </c>
      <c r="G6" s="5">
        <v>96.437037676654285</v>
      </c>
      <c r="H6" s="5">
        <v>71.299849267872517</v>
      </c>
      <c r="I6" s="5">
        <v>87.720738057505088</v>
      </c>
      <c r="J6" s="5">
        <v>80.771989429973573</v>
      </c>
      <c r="K6" s="5">
        <v>86.976872536136668</v>
      </c>
      <c r="L6" s="5">
        <v>58.569563124323025</v>
      </c>
      <c r="M6" s="5">
        <v>72.951048951048946</v>
      </c>
      <c r="N6" s="5">
        <v>73.170314966033075</v>
      </c>
      <c r="O6" s="5">
        <v>123.87654924983693</v>
      </c>
      <c r="P6" s="5">
        <v>100.526123211222</v>
      </c>
    </row>
    <row r="7" spans="1:16" x14ac:dyDescent="0.2">
      <c r="P7"/>
    </row>
    <row r="8" spans="1:16" x14ac:dyDescent="0.2">
      <c r="P8"/>
    </row>
    <row r="9" spans="1:16" s="19" customFormat="1" ht="30" customHeight="1" x14ac:dyDescent="0.25">
      <c r="A9" s="15"/>
      <c r="B9" s="16" t="s">
        <v>59</v>
      </c>
      <c r="C9" s="16"/>
      <c r="D9" s="16"/>
      <c r="E9" s="16"/>
      <c r="F9" s="16"/>
      <c r="G9" s="16"/>
      <c r="H9" s="17"/>
      <c r="I9" s="17"/>
      <c r="J9" s="17"/>
      <c r="K9" s="17"/>
      <c r="L9" s="17"/>
      <c r="M9" s="15"/>
      <c r="N9" s="15"/>
      <c r="O9" s="15"/>
      <c r="P9" s="18"/>
    </row>
    <row r="10" spans="1:16" s="3" customFormat="1" ht="13.5" customHeight="1" x14ac:dyDescent="0.2">
      <c r="A10" s="12"/>
      <c r="B10" s="13" t="s">
        <v>71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2"/>
      <c r="O10" s="12"/>
      <c r="P10" s="14"/>
    </row>
    <row r="11" spans="1:16" s="8" customFormat="1" ht="20.100000000000001" customHeight="1" x14ac:dyDescent="0.2">
      <c r="B11" s="10" t="s">
        <v>44</v>
      </c>
      <c r="C11" s="11"/>
      <c r="D11" s="11"/>
      <c r="E11" s="11"/>
      <c r="F11" s="10" t="s">
        <v>26</v>
      </c>
      <c r="G11" s="11"/>
      <c r="H11" s="11"/>
      <c r="I11" s="10" t="s">
        <v>56</v>
      </c>
      <c r="J11" s="11"/>
      <c r="K11" s="11"/>
      <c r="L11" s="11"/>
      <c r="P11" s="9"/>
    </row>
    <row r="12" spans="1:16" s="8" customFormat="1" ht="20.100000000000001" customHeight="1" x14ac:dyDescent="0.2">
      <c r="B12" s="10" t="s">
        <v>45</v>
      </c>
      <c r="C12" s="11"/>
      <c r="D12" s="11"/>
      <c r="E12" s="11"/>
      <c r="F12" s="10" t="s">
        <v>27</v>
      </c>
      <c r="G12" s="11"/>
      <c r="H12" s="11"/>
      <c r="I12" s="10" t="s">
        <v>51</v>
      </c>
      <c r="J12" s="11"/>
      <c r="K12" s="11"/>
      <c r="L12" s="11"/>
      <c r="P12" s="9"/>
    </row>
    <row r="13" spans="1:16" s="8" customFormat="1" ht="20.100000000000001" customHeight="1" x14ac:dyDescent="0.2">
      <c r="B13" s="10" t="s">
        <v>18</v>
      </c>
      <c r="C13" s="11"/>
      <c r="D13" s="11"/>
      <c r="E13" s="11"/>
      <c r="F13" s="10" t="s">
        <v>28</v>
      </c>
      <c r="G13" s="11"/>
      <c r="H13" s="11"/>
      <c r="I13" s="10" t="s">
        <v>52</v>
      </c>
      <c r="J13" s="11"/>
      <c r="K13" s="11"/>
      <c r="L13" s="11"/>
      <c r="P13" s="9"/>
    </row>
    <row r="14" spans="1:16" s="8" customFormat="1" ht="20.100000000000001" customHeight="1" x14ac:dyDescent="0.2">
      <c r="B14" s="10" t="s">
        <v>19</v>
      </c>
      <c r="C14" s="11"/>
      <c r="D14" s="11"/>
      <c r="E14" s="11"/>
      <c r="F14" s="10" t="s">
        <v>29</v>
      </c>
      <c r="G14" s="11"/>
      <c r="H14" s="11"/>
      <c r="I14" s="10" t="s">
        <v>53</v>
      </c>
      <c r="J14" s="11"/>
      <c r="K14" s="11"/>
      <c r="L14" s="11"/>
      <c r="P14" s="9"/>
    </row>
    <row r="15" spans="1:16" s="8" customFormat="1" ht="20.100000000000001" customHeight="1" x14ac:dyDescent="0.2">
      <c r="B15" s="10" t="s">
        <v>46</v>
      </c>
      <c r="C15" s="11"/>
      <c r="D15" s="11"/>
      <c r="E15" s="11"/>
      <c r="F15" s="10" t="s">
        <v>30</v>
      </c>
      <c r="G15" s="11"/>
      <c r="H15" s="11"/>
      <c r="I15" s="10" t="s">
        <v>37</v>
      </c>
      <c r="J15" s="11"/>
      <c r="K15" s="11"/>
      <c r="L15" s="11"/>
      <c r="P15" s="9"/>
    </row>
    <row r="16" spans="1:16" s="8" customFormat="1" ht="20.100000000000001" customHeight="1" x14ac:dyDescent="0.2">
      <c r="B16" s="10" t="s">
        <v>47</v>
      </c>
      <c r="C16" s="11"/>
      <c r="D16" s="11"/>
      <c r="E16" s="11"/>
      <c r="F16" s="10" t="s">
        <v>65</v>
      </c>
      <c r="G16" s="11"/>
      <c r="H16" s="11"/>
      <c r="I16" s="10" t="s">
        <v>54</v>
      </c>
      <c r="J16" s="11"/>
      <c r="K16" s="11"/>
      <c r="L16" s="11"/>
      <c r="P16" s="9"/>
    </row>
    <row r="17" spans="1:16" s="8" customFormat="1" ht="20.100000000000001" customHeight="1" x14ac:dyDescent="0.2">
      <c r="B17" s="10" t="s">
        <v>21</v>
      </c>
      <c r="C17" s="11"/>
      <c r="D17" s="11"/>
      <c r="E17" s="11"/>
      <c r="F17" s="10" t="s">
        <v>31</v>
      </c>
      <c r="G17" s="11"/>
      <c r="H17" s="11"/>
      <c r="I17" s="10" t="s">
        <v>39</v>
      </c>
      <c r="J17" s="11"/>
      <c r="K17" s="11"/>
      <c r="L17" s="11"/>
      <c r="P17" s="9"/>
    </row>
    <row r="18" spans="1:16" s="8" customFormat="1" ht="20.100000000000001" customHeight="1" x14ac:dyDescent="0.2">
      <c r="B18" s="10" t="s">
        <v>48</v>
      </c>
      <c r="C18" s="11"/>
      <c r="D18" s="11"/>
      <c r="E18" s="11"/>
      <c r="F18" s="10" t="s">
        <v>50</v>
      </c>
      <c r="G18" s="11"/>
      <c r="H18" s="11"/>
      <c r="I18" s="10" t="s">
        <v>40</v>
      </c>
      <c r="J18" s="11"/>
      <c r="K18" s="11"/>
      <c r="L18" s="11"/>
      <c r="P18" s="9"/>
    </row>
    <row r="19" spans="1:16" s="8" customFormat="1" ht="20.100000000000001" customHeight="1" x14ac:dyDescent="0.2">
      <c r="B19" s="10" t="s">
        <v>49</v>
      </c>
      <c r="C19" s="11"/>
      <c r="D19" s="11"/>
      <c r="E19" s="11"/>
      <c r="F19" s="10" t="s">
        <v>32</v>
      </c>
      <c r="G19" s="11"/>
      <c r="H19" s="11"/>
      <c r="I19" s="10" t="s">
        <v>41</v>
      </c>
      <c r="J19" s="11"/>
      <c r="K19" s="11"/>
      <c r="L19" s="11"/>
      <c r="P19" s="9"/>
    </row>
    <row r="20" spans="1:16" s="8" customFormat="1" ht="20.100000000000001" customHeight="1" x14ac:dyDescent="0.2">
      <c r="B20" s="10" t="s">
        <v>23</v>
      </c>
      <c r="C20" s="11"/>
      <c r="D20" s="11"/>
      <c r="E20" s="11"/>
      <c r="F20" s="10" t="s">
        <v>33</v>
      </c>
      <c r="G20" s="11"/>
      <c r="H20" s="11"/>
      <c r="I20" s="10" t="s">
        <v>55</v>
      </c>
      <c r="J20" s="11"/>
      <c r="K20" s="11"/>
      <c r="L20" s="11"/>
      <c r="P20" s="9"/>
    </row>
    <row r="21" spans="1:16" s="8" customFormat="1" ht="20.100000000000001" customHeight="1" x14ac:dyDescent="0.2">
      <c r="B21" s="10" t="s">
        <v>24</v>
      </c>
      <c r="C21" s="11"/>
      <c r="D21" s="11"/>
      <c r="E21" s="11"/>
      <c r="F21" s="10" t="s">
        <v>34</v>
      </c>
      <c r="G21" s="11"/>
      <c r="H21" s="11"/>
      <c r="I21" s="10" t="s">
        <v>42</v>
      </c>
      <c r="J21" s="11"/>
      <c r="K21" s="11"/>
      <c r="L21" s="11"/>
      <c r="P21" s="9"/>
    </row>
    <row r="22" spans="1:16" s="8" customFormat="1" ht="20.100000000000001" customHeight="1" x14ac:dyDescent="0.2">
      <c r="B22" s="10" t="s">
        <v>25</v>
      </c>
      <c r="C22" s="11"/>
      <c r="D22" s="11"/>
      <c r="E22" s="11"/>
      <c r="F22" s="10"/>
      <c r="G22" s="11"/>
      <c r="H22" s="11"/>
      <c r="I22" s="10"/>
      <c r="J22" s="11"/>
      <c r="K22" s="11"/>
      <c r="L22" s="11"/>
      <c r="P22" s="9"/>
    </row>
    <row r="23" spans="1:16" s="8" customForma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P23" s="9"/>
    </row>
    <row r="24" spans="1:16" s="19" customFormat="1" ht="30" customHeight="1" x14ac:dyDescent="0.25">
      <c r="A24" s="15"/>
      <c r="B24" s="88" t="s">
        <v>61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15"/>
      <c r="N24" s="15"/>
      <c r="O24" s="15"/>
      <c r="P24" s="18"/>
    </row>
    <row r="25" spans="1:16" s="3" customFormat="1" ht="13.5" customHeight="1" x14ac:dyDescent="0.2">
      <c r="A25" s="12"/>
      <c r="B25" s="13" t="s">
        <v>72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2"/>
      <c r="O25" s="12"/>
      <c r="P25" s="14"/>
    </row>
    <row r="26" spans="1:16" s="8" customFormat="1" x14ac:dyDescent="0.2">
      <c r="P26" s="9"/>
    </row>
    <row r="27" spans="1:16" s="7" customFormat="1" ht="43.5" customHeight="1" x14ac:dyDescent="0.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</row>
    <row r="28" spans="1:16" s="7" customFormat="1" ht="108" customHeight="1" x14ac:dyDescent="0.2">
      <c r="A28" s="86" t="s">
        <v>58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</row>
  </sheetData>
  <mergeCells count="4">
    <mergeCell ref="A1:P1"/>
    <mergeCell ref="A28:P28"/>
    <mergeCell ref="A27:P27"/>
    <mergeCell ref="B24:L24"/>
  </mergeCells>
  <hyperlinks>
    <hyperlink ref="B13" location="ACV!A1" display="ANGIOLOGÍA Y CIRUGÍA VASCULAR" xr:uid="{00000000-0004-0000-0000-000000000000}"/>
    <hyperlink ref="B11" location="ALG!A1" display="ALERGOLOGÍA" xr:uid="{00000000-0004-0000-0000-000001000000}"/>
    <hyperlink ref="B12" location="ANR!A1" display="ANESTESIA Y REANIMACIÓN" xr:uid="{00000000-0004-0000-0000-000002000000}"/>
    <hyperlink ref="B14" location="CAR!A1" display="CARDIOLOGÍA" xr:uid="{00000000-0004-0000-0000-000003000000}"/>
    <hyperlink ref="B15" location="CCA!A1" display="CIRUGÍA CARDÍACA" xr:uid="{00000000-0004-0000-0000-000004000000}"/>
    <hyperlink ref="B16" location="CGD!A1" display="CIRUGÍA GENERAL Y DIGESTIVA" xr:uid="{00000000-0004-0000-0000-000005000000}"/>
    <hyperlink ref="B17" location="CMF!A1" display="CIRUGÍA MAXILOFACIAL" xr:uid="{00000000-0004-0000-0000-000006000000}"/>
    <hyperlink ref="B18" location="CPE!A1" display="CIRUGÍA PEDIÁTRICA" xr:uid="{00000000-0004-0000-0000-000007000000}"/>
    <hyperlink ref="B19" location="CPL!A1" display="CIRUGÍA PLÁSTICA Y REPARADORA" xr:uid="{00000000-0004-0000-0000-000008000000}"/>
    <hyperlink ref="B20" location="CTO!A1" display="CIRUGÍA TORÁCICA" xr:uid="{00000000-0004-0000-0000-000009000000}"/>
    <hyperlink ref="B21" location="DER!A1" display="DERMATOLOGÍA" xr:uid="{00000000-0004-0000-0000-00000A000000}"/>
    <hyperlink ref="F16" location="MPR!A1" display="MEDICINA PREVENTIVA" xr:uid="{00000000-0004-0000-0000-00000F000000}"/>
    <hyperlink ref="F17" location="NEF!A1" display="NEFROLOGÍA" xr:uid="{00000000-0004-0000-0000-000010000000}"/>
    <hyperlink ref="F19" location="NML!A1" display="NEUMOLOGÍA" xr:uid="{00000000-0004-0000-0000-000011000000}"/>
    <hyperlink ref="F20" location="NRC!A1" display="NEUROCIRUGÍA" xr:uid="{00000000-0004-0000-0000-000012000000}"/>
    <hyperlink ref="F21" location="NRL!A1" display="NEUROLOGÍA" xr:uid="{00000000-0004-0000-0000-000013000000}"/>
    <hyperlink ref="F18" location="NFL!A1" display="NEUROFISIOLOGÍA CLÍNICA" xr:uid="{00000000-0004-0000-0000-000015000000}"/>
    <hyperlink ref="I11" location="OBS!A1" display="ODSTETRICIA Y GINECOLOGÍA" xr:uid="{00000000-0004-0000-0000-000016000000}"/>
    <hyperlink ref="I12" location="OFT!A1" display="OFTALMOLOGÍA" xr:uid="{00000000-0004-0000-0000-000017000000}"/>
    <hyperlink ref="I13" location="ONC!A1" display="ONCOLOGÍA MÉDICA" xr:uid="{00000000-0004-0000-0000-000018000000}"/>
    <hyperlink ref="I14" location="ONR!A1" display="ONCOLOGÍA RADIOTERÁPICA" xr:uid="{00000000-0004-0000-0000-000019000000}"/>
    <hyperlink ref="I15" location="ORL!A1" display="OTORRINOLARINGOLOGÍA" xr:uid="{00000000-0004-0000-0000-00001A000000}"/>
    <hyperlink ref="I16" location="PED!A1" display="PEDIATRÍA" xr:uid="{00000000-0004-0000-0000-00001B000000}"/>
    <hyperlink ref="I17" location="PSQ!A1" display="PSIQUIATRÍA" xr:uid="{00000000-0004-0000-0000-00001C000000}"/>
    <hyperlink ref="I18" location="REH!A1" display="REHABILITACIÓN" xr:uid="{00000000-0004-0000-0000-00001D000000}"/>
    <hyperlink ref="I19" location="REU!A1" display="REUMATOLOGÍA" xr:uid="{00000000-0004-0000-0000-00001E000000}"/>
    <hyperlink ref="I20" location="TRA!A1" display="TRAUMATOLOGÍA Y C. ORTOPÉDICA" xr:uid="{00000000-0004-0000-0000-00001F000000}"/>
    <hyperlink ref="I21" location="URO!A1" display="UROLOGÍA" xr:uid="{00000000-0004-0000-0000-000020000000}"/>
    <hyperlink ref="B24" location="Pendientes!A1" display="Primeras Consultas registradas pendiente de cita : distribución por servicio y Hospital" xr:uid="{00000000-0004-0000-0000-000021000000}"/>
    <hyperlink ref="B22" location="DIG!A1" display="DIGESTIVO" xr:uid="{7636691E-AB6C-4D0F-A021-8A5630DEA6F3}"/>
    <hyperlink ref="F11" location="END!A1" display="ENDOCRINOLOGÍA" xr:uid="{3F464E2E-B209-48E1-A0B5-7B2846C4D39B}"/>
    <hyperlink ref="F12" location="GRT!A1" display="GERIATRÍA" xr:uid="{A99DAC24-67AF-4083-BE17-E4D86BB64590}"/>
    <hyperlink ref="F14" location="HEM!A1" display="HEMATOLOGÍA" xr:uid="{3A7AF048-F513-4EAD-ACDC-B05F7F131E1B}"/>
    <hyperlink ref="F15" location="MIR!A1" display="MEDICINA INTERNA" xr:uid="{D41A2D71-2E9E-4FCB-9D9B-6B5B3E77550C}"/>
    <hyperlink ref="F13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showGridLines="0" workbookViewId="0">
      <selection activeCell="G30" sqref="G30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60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73</v>
      </c>
      <c r="C3" s="2">
        <v>3237</v>
      </c>
      <c r="D3" s="2" t="s">
        <v>73</v>
      </c>
      <c r="E3" s="2" t="s">
        <v>73</v>
      </c>
      <c r="F3" s="2" t="s">
        <v>73</v>
      </c>
      <c r="G3" s="2">
        <v>74</v>
      </c>
      <c r="H3" s="2" t="s">
        <v>73</v>
      </c>
      <c r="I3" s="2">
        <v>162</v>
      </c>
      <c r="J3" s="2" t="s">
        <v>73</v>
      </c>
      <c r="K3" s="2" t="s">
        <v>73</v>
      </c>
      <c r="L3" s="2">
        <v>51</v>
      </c>
      <c r="M3" s="2" t="s">
        <v>73</v>
      </c>
      <c r="N3" s="2" t="s">
        <v>73</v>
      </c>
      <c r="O3" s="2" t="s">
        <v>73</v>
      </c>
      <c r="P3" s="49">
        <v>3524</v>
      </c>
    </row>
    <row r="4" spans="1:16" s="51" customFormat="1" ht="26.1" customHeight="1" x14ac:dyDescent="0.2">
      <c r="A4" s="50" t="s">
        <v>66</v>
      </c>
      <c r="B4" s="48" t="s">
        <v>73</v>
      </c>
      <c r="C4" s="48">
        <v>2611</v>
      </c>
      <c r="D4" s="48" t="s">
        <v>73</v>
      </c>
      <c r="E4" s="48" t="s">
        <v>73</v>
      </c>
      <c r="F4" s="48" t="s">
        <v>73</v>
      </c>
      <c r="G4" s="48">
        <v>37</v>
      </c>
      <c r="H4" s="48" t="s">
        <v>73</v>
      </c>
      <c r="I4" s="48">
        <v>122</v>
      </c>
      <c r="J4" s="48" t="s">
        <v>73</v>
      </c>
      <c r="K4" s="48" t="s">
        <v>73</v>
      </c>
      <c r="L4" s="48">
        <v>6</v>
      </c>
      <c r="M4" s="48" t="s">
        <v>73</v>
      </c>
      <c r="N4" s="48" t="s">
        <v>73</v>
      </c>
      <c r="O4" s="48" t="s">
        <v>73</v>
      </c>
      <c r="P4" s="48">
        <v>2776</v>
      </c>
    </row>
    <row r="5" spans="1:16" ht="42.75" customHeight="1" x14ac:dyDescent="0.2">
      <c r="A5" s="32" t="s">
        <v>16</v>
      </c>
      <c r="B5" s="4" t="s">
        <v>74</v>
      </c>
      <c r="C5" s="4">
        <v>0.80661105962310786</v>
      </c>
      <c r="D5" s="4" t="s">
        <v>74</v>
      </c>
      <c r="E5" s="4" t="s">
        <v>74</v>
      </c>
      <c r="F5" s="4" t="s">
        <v>74</v>
      </c>
      <c r="G5" s="4">
        <v>0.5</v>
      </c>
      <c r="H5" s="4" t="s">
        <v>74</v>
      </c>
      <c r="I5" s="4">
        <v>0.75308641975308643</v>
      </c>
      <c r="J5" s="4" t="s">
        <v>74</v>
      </c>
      <c r="K5" s="4" t="s">
        <v>74</v>
      </c>
      <c r="L5" s="4">
        <v>0.11764705882352941</v>
      </c>
      <c r="M5" s="4" t="s">
        <v>74</v>
      </c>
      <c r="N5" s="4" t="s">
        <v>74</v>
      </c>
      <c r="O5" s="4" t="s">
        <v>74</v>
      </c>
      <c r="P5" s="4">
        <v>0.78774120317820662</v>
      </c>
    </row>
    <row r="6" spans="1:16" ht="25.5" x14ac:dyDescent="0.2">
      <c r="A6" s="33" t="s">
        <v>17</v>
      </c>
      <c r="B6" s="5" t="s">
        <v>73</v>
      </c>
      <c r="C6" s="5">
        <v>234.56223669092302</v>
      </c>
      <c r="D6" s="5" t="s">
        <v>73</v>
      </c>
      <c r="E6" s="5" t="s">
        <v>73</v>
      </c>
      <c r="F6" s="5" t="s">
        <v>73</v>
      </c>
      <c r="G6" s="5">
        <v>42.675675675675677</v>
      </c>
      <c r="H6" s="5" t="s">
        <v>73</v>
      </c>
      <c r="I6" s="5">
        <v>31.327868852459016</v>
      </c>
      <c r="J6" s="5" t="s">
        <v>73</v>
      </c>
      <c r="K6" s="5" t="s">
        <v>73</v>
      </c>
      <c r="L6" s="5">
        <v>3.3333333333333335</v>
      </c>
      <c r="M6" s="5" t="s">
        <v>73</v>
      </c>
      <c r="N6" s="5" t="s">
        <v>73</v>
      </c>
      <c r="O6" s="5" t="s">
        <v>73</v>
      </c>
      <c r="P6" s="5">
        <v>222.57312680115274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showGridLines="0" workbookViewId="0">
      <selection activeCell="I4" sqref="I4:I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73</v>
      </c>
      <c r="C3" s="2" t="s">
        <v>73</v>
      </c>
      <c r="D3" s="2" t="s">
        <v>73</v>
      </c>
      <c r="E3" s="2" t="s">
        <v>73</v>
      </c>
      <c r="F3" s="2" t="s">
        <v>73</v>
      </c>
      <c r="G3" s="2" t="s">
        <v>73</v>
      </c>
      <c r="H3" s="2" t="s">
        <v>73</v>
      </c>
      <c r="I3" s="2">
        <v>11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24</v>
      </c>
      <c r="O3" s="2" t="s">
        <v>73</v>
      </c>
      <c r="P3" s="49">
        <v>35</v>
      </c>
    </row>
    <row r="4" spans="1:16" s="51" customFormat="1" ht="26.1" customHeight="1" x14ac:dyDescent="0.2">
      <c r="A4" s="50" t="s">
        <v>66</v>
      </c>
      <c r="B4" s="48" t="s">
        <v>73</v>
      </c>
      <c r="C4" s="48" t="s">
        <v>73</v>
      </c>
      <c r="D4" s="48" t="s">
        <v>73</v>
      </c>
      <c r="E4" s="48" t="s">
        <v>73</v>
      </c>
      <c r="F4" s="48" t="s">
        <v>73</v>
      </c>
      <c r="G4" s="48" t="s">
        <v>73</v>
      </c>
      <c r="H4" s="48" t="s">
        <v>73</v>
      </c>
      <c r="I4" s="55" t="s">
        <v>75</v>
      </c>
      <c r="J4" s="48" t="s">
        <v>73</v>
      </c>
      <c r="K4" s="48" t="s">
        <v>73</v>
      </c>
      <c r="L4" s="48" t="s">
        <v>73</v>
      </c>
      <c r="M4" s="48" t="s">
        <v>73</v>
      </c>
      <c r="N4" s="48">
        <v>20</v>
      </c>
      <c r="O4" s="48" t="s">
        <v>73</v>
      </c>
      <c r="P4" s="48">
        <v>20</v>
      </c>
    </row>
    <row r="5" spans="1:16" ht="35.25" customHeight="1" x14ac:dyDescent="0.2">
      <c r="A5" s="32" t="s">
        <v>16</v>
      </c>
      <c r="B5" s="4" t="s">
        <v>74</v>
      </c>
      <c r="C5" s="4" t="s">
        <v>74</v>
      </c>
      <c r="D5" s="4" t="s">
        <v>74</v>
      </c>
      <c r="E5" s="4" t="s">
        <v>74</v>
      </c>
      <c r="F5" s="4" t="s">
        <v>74</v>
      </c>
      <c r="G5" s="4" t="s">
        <v>74</v>
      </c>
      <c r="H5" s="4" t="s">
        <v>74</v>
      </c>
      <c r="I5" s="63" t="s">
        <v>75</v>
      </c>
      <c r="J5" s="4" t="s">
        <v>74</v>
      </c>
      <c r="K5" s="4" t="s">
        <v>74</v>
      </c>
      <c r="L5" s="4" t="s">
        <v>74</v>
      </c>
      <c r="M5" s="4" t="s">
        <v>74</v>
      </c>
      <c r="N5" s="4">
        <v>0.83333333333333337</v>
      </c>
      <c r="O5" s="4" t="s">
        <v>74</v>
      </c>
      <c r="P5" s="4">
        <v>0.5714285714285714</v>
      </c>
    </row>
    <row r="6" spans="1:16" ht="25.5" x14ac:dyDescent="0.2">
      <c r="A6" s="33" t="s">
        <v>17</v>
      </c>
      <c r="B6" s="5" t="s">
        <v>73</v>
      </c>
      <c r="C6" s="5" t="s">
        <v>73</v>
      </c>
      <c r="D6" s="5" t="s">
        <v>73</v>
      </c>
      <c r="E6" s="5" t="s">
        <v>73</v>
      </c>
      <c r="F6" s="5" t="s">
        <v>73</v>
      </c>
      <c r="G6" s="5" t="s">
        <v>73</v>
      </c>
      <c r="H6" s="5" t="s">
        <v>73</v>
      </c>
      <c r="I6" s="61" t="s">
        <v>75</v>
      </c>
      <c r="J6" s="5" t="s">
        <v>73</v>
      </c>
      <c r="K6" s="5" t="s">
        <v>73</v>
      </c>
      <c r="L6" s="5" t="s">
        <v>73</v>
      </c>
      <c r="M6" s="5" t="s">
        <v>73</v>
      </c>
      <c r="N6" s="5">
        <v>10.55</v>
      </c>
      <c r="O6" s="5" t="s">
        <v>73</v>
      </c>
      <c r="P6" s="5">
        <v>10.55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"/>
  <sheetViews>
    <sheetView showGridLines="0" workbookViewId="0">
      <selection activeCell="I15" sqref="I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1186</v>
      </c>
      <c r="C3" s="2">
        <v>1676</v>
      </c>
      <c r="D3" s="2" t="s">
        <v>73</v>
      </c>
      <c r="E3" s="2" t="s">
        <v>73</v>
      </c>
      <c r="F3" s="2">
        <v>594</v>
      </c>
      <c r="G3" s="2">
        <v>3315</v>
      </c>
      <c r="H3" s="2">
        <v>196</v>
      </c>
      <c r="I3" s="2">
        <v>1399</v>
      </c>
      <c r="J3" s="2">
        <v>421</v>
      </c>
      <c r="K3" s="2">
        <v>922</v>
      </c>
      <c r="L3" s="2">
        <v>1980</v>
      </c>
      <c r="M3" s="2" t="s">
        <v>73</v>
      </c>
      <c r="N3" s="2">
        <v>2030</v>
      </c>
      <c r="O3" s="2">
        <v>961</v>
      </c>
      <c r="P3" s="49">
        <v>14680</v>
      </c>
    </row>
    <row r="4" spans="1:16" s="51" customFormat="1" ht="26.1" customHeight="1" x14ac:dyDescent="0.2">
      <c r="A4" s="50" t="s">
        <v>66</v>
      </c>
      <c r="B4" s="48">
        <v>1122</v>
      </c>
      <c r="C4" s="48">
        <v>823</v>
      </c>
      <c r="D4" s="48" t="s">
        <v>73</v>
      </c>
      <c r="E4" s="48" t="s">
        <v>73</v>
      </c>
      <c r="F4" s="48">
        <v>551</v>
      </c>
      <c r="G4" s="48">
        <v>2852</v>
      </c>
      <c r="H4" s="48">
        <v>14</v>
      </c>
      <c r="I4" s="48">
        <v>1204</v>
      </c>
      <c r="J4" s="48">
        <v>406</v>
      </c>
      <c r="K4" s="48">
        <v>859</v>
      </c>
      <c r="L4" s="48">
        <v>1726</v>
      </c>
      <c r="M4" s="48" t="s">
        <v>73</v>
      </c>
      <c r="N4" s="48">
        <v>1921</v>
      </c>
      <c r="O4" s="48">
        <v>908</v>
      </c>
      <c r="P4" s="48">
        <v>12386</v>
      </c>
    </row>
    <row r="5" spans="1:16" ht="35.25" customHeight="1" x14ac:dyDescent="0.2">
      <c r="A5" s="32" t="s">
        <v>16</v>
      </c>
      <c r="B5" s="4">
        <v>0.94603709949409776</v>
      </c>
      <c r="C5" s="4">
        <v>0.49105011933174225</v>
      </c>
      <c r="D5" s="4" t="s">
        <v>74</v>
      </c>
      <c r="E5" s="4" t="s">
        <v>74</v>
      </c>
      <c r="F5" s="4">
        <v>0.92760942760942766</v>
      </c>
      <c r="G5" s="4">
        <v>0.86033182503770744</v>
      </c>
      <c r="H5" s="4">
        <v>7.1428571428571425E-2</v>
      </c>
      <c r="I5" s="4">
        <v>0.86061472480343104</v>
      </c>
      <c r="J5" s="4">
        <v>0.96437054631828978</v>
      </c>
      <c r="K5" s="4">
        <v>0.9316702819956616</v>
      </c>
      <c r="L5" s="4">
        <v>0.87171717171717167</v>
      </c>
      <c r="M5" s="4" t="s">
        <v>74</v>
      </c>
      <c r="N5" s="4">
        <v>0.94630541871921181</v>
      </c>
      <c r="O5" s="4">
        <v>0.94484911550468265</v>
      </c>
      <c r="P5" s="4">
        <v>0.84373297002724801</v>
      </c>
    </row>
    <row r="6" spans="1:16" ht="25.5" x14ac:dyDescent="0.2">
      <c r="A6" s="33" t="s">
        <v>17</v>
      </c>
      <c r="B6" s="5">
        <v>61.669340463458113</v>
      </c>
      <c r="C6" s="5">
        <v>123.03402187120291</v>
      </c>
      <c r="D6" s="5" t="s">
        <v>73</v>
      </c>
      <c r="E6" s="5" t="s">
        <v>73</v>
      </c>
      <c r="F6" s="5">
        <v>70.983666061705989</v>
      </c>
      <c r="G6" s="5">
        <v>103.60098176718093</v>
      </c>
      <c r="H6" s="5">
        <v>13.571428571428571</v>
      </c>
      <c r="I6" s="5">
        <v>32.907807308970099</v>
      </c>
      <c r="J6" s="5">
        <v>33.2192118226601</v>
      </c>
      <c r="K6" s="5">
        <v>81.186263096623975</v>
      </c>
      <c r="L6" s="5">
        <v>60.157010428736967</v>
      </c>
      <c r="M6" s="5" t="s">
        <v>73</v>
      </c>
      <c r="N6" s="5">
        <v>218.19312857886518</v>
      </c>
      <c r="O6" s="5">
        <v>41.482378854625551</v>
      </c>
      <c r="P6" s="5">
        <v>95.97246891651865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"/>
  <sheetViews>
    <sheetView showGridLines="0" workbookViewId="0">
      <selection activeCell="G19" sqref="G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453</v>
      </c>
      <c r="C3" s="2">
        <v>2803</v>
      </c>
      <c r="D3" s="2">
        <v>59</v>
      </c>
      <c r="E3" s="2">
        <v>115</v>
      </c>
      <c r="F3" s="2">
        <v>1215</v>
      </c>
      <c r="G3" s="2">
        <v>1000</v>
      </c>
      <c r="H3" s="2">
        <v>388</v>
      </c>
      <c r="I3" s="2">
        <v>528</v>
      </c>
      <c r="J3" s="2">
        <v>209</v>
      </c>
      <c r="K3" s="2">
        <v>197</v>
      </c>
      <c r="L3" s="2">
        <v>281</v>
      </c>
      <c r="M3" s="2">
        <v>186</v>
      </c>
      <c r="N3" s="2">
        <v>535</v>
      </c>
      <c r="O3" s="2">
        <v>71</v>
      </c>
      <c r="P3" s="49">
        <v>8040</v>
      </c>
    </row>
    <row r="4" spans="1:16" s="51" customFormat="1" ht="26.1" customHeight="1" x14ac:dyDescent="0.2">
      <c r="A4" s="50" t="s">
        <v>66</v>
      </c>
      <c r="B4" s="48">
        <v>393</v>
      </c>
      <c r="C4" s="48">
        <v>2499</v>
      </c>
      <c r="D4" s="48">
        <v>47</v>
      </c>
      <c r="E4" s="48">
        <v>87</v>
      </c>
      <c r="F4" s="48">
        <v>985</v>
      </c>
      <c r="G4" s="48">
        <v>822</v>
      </c>
      <c r="H4" s="48">
        <v>270</v>
      </c>
      <c r="I4" s="48">
        <v>431</v>
      </c>
      <c r="J4" s="48">
        <v>149</v>
      </c>
      <c r="K4" s="48">
        <v>177</v>
      </c>
      <c r="L4" s="48">
        <v>197</v>
      </c>
      <c r="M4" s="48">
        <v>162</v>
      </c>
      <c r="N4" s="48">
        <v>419</v>
      </c>
      <c r="O4" s="48">
        <v>58</v>
      </c>
      <c r="P4" s="48">
        <v>6696</v>
      </c>
    </row>
    <row r="5" spans="1:16" ht="35.25" customHeight="1" x14ac:dyDescent="0.2">
      <c r="A5" s="32" t="s">
        <v>16</v>
      </c>
      <c r="B5" s="4">
        <v>0.86754966887417218</v>
      </c>
      <c r="C5" s="4">
        <v>0.89154477345701033</v>
      </c>
      <c r="D5" s="4">
        <v>0.79661016949152541</v>
      </c>
      <c r="E5" s="4">
        <v>0.75652173913043474</v>
      </c>
      <c r="F5" s="4">
        <v>0.81069958847736623</v>
      </c>
      <c r="G5" s="4">
        <v>0.82199999999999995</v>
      </c>
      <c r="H5" s="4">
        <v>0.69587628865979378</v>
      </c>
      <c r="I5" s="4">
        <v>0.81628787878787878</v>
      </c>
      <c r="J5" s="4">
        <v>0.71291866028708128</v>
      </c>
      <c r="K5" s="4">
        <v>0.89847715736040612</v>
      </c>
      <c r="L5" s="4">
        <v>0.70106761565836295</v>
      </c>
      <c r="M5" s="4">
        <v>0.87096774193548387</v>
      </c>
      <c r="N5" s="4">
        <v>0.7831775700934579</v>
      </c>
      <c r="O5" s="4">
        <v>0.81690140845070425</v>
      </c>
      <c r="P5" s="4">
        <v>0.83283582089552244</v>
      </c>
    </row>
    <row r="6" spans="1:16" ht="25.5" x14ac:dyDescent="0.2">
      <c r="A6" s="33" t="s">
        <v>17</v>
      </c>
      <c r="B6" s="5">
        <v>62.389312977099237</v>
      </c>
      <c r="C6" s="5">
        <v>150.20168067226891</v>
      </c>
      <c r="D6" s="5">
        <v>11.446808510638299</v>
      </c>
      <c r="E6" s="5">
        <v>13.045977011494253</v>
      </c>
      <c r="F6" s="5">
        <v>101.86598984771574</v>
      </c>
      <c r="G6" s="5">
        <v>39.223844282238446</v>
      </c>
      <c r="H6" s="5">
        <v>25.403703703703705</v>
      </c>
      <c r="I6" s="5">
        <v>33.812064965197216</v>
      </c>
      <c r="J6" s="5">
        <v>17.959731543624162</v>
      </c>
      <c r="K6" s="5">
        <v>56.960451977401128</v>
      </c>
      <c r="L6" s="5">
        <v>7.3299492385786804</v>
      </c>
      <c r="M6" s="5">
        <v>47.179012345679013</v>
      </c>
      <c r="N6" s="5">
        <v>31.866348448687351</v>
      </c>
      <c r="O6" s="5">
        <v>52.53448275862069</v>
      </c>
      <c r="P6" s="5">
        <v>88.680107526881727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"/>
  <sheetViews>
    <sheetView showGridLines="0" workbookViewId="0">
      <selection activeCell="G18" sqref="G18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64</v>
      </c>
      <c r="C3" s="2">
        <v>1944</v>
      </c>
      <c r="D3" s="2" t="s">
        <v>73</v>
      </c>
      <c r="E3" s="2" t="s">
        <v>73</v>
      </c>
      <c r="F3" s="2">
        <v>633</v>
      </c>
      <c r="G3" s="2">
        <v>818</v>
      </c>
      <c r="H3" s="2">
        <v>186</v>
      </c>
      <c r="I3" s="2">
        <v>561</v>
      </c>
      <c r="J3" s="2">
        <v>255</v>
      </c>
      <c r="K3" s="2">
        <v>76</v>
      </c>
      <c r="L3" s="2">
        <v>551</v>
      </c>
      <c r="M3" s="2" t="s">
        <v>73</v>
      </c>
      <c r="N3" s="2">
        <v>393</v>
      </c>
      <c r="O3" s="2">
        <v>181</v>
      </c>
      <c r="P3" s="49">
        <v>5662</v>
      </c>
    </row>
    <row r="4" spans="1:16" s="51" customFormat="1" ht="26.1" customHeight="1" x14ac:dyDescent="0.2">
      <c r="A4" s="50" t="s">
        <v>66</v>
      </c>
      <c r="B4" s="48">
        <v>31</v>
      </c>
      <c r="C4" s="48">
        <v>1455</v>
      </c>
      <c r="D4" s="48" t="s">
        <v>73</v>
      </c>
      <c r="E4" s="48" t="s">
        <v>73</v>
      </c>
      <c r="F4" s="48">
        <v>480</v>
      </c>
      <c r="G4" s="48">
        <v>440</v>
      </c>
      <c r="H4" s="48">
        <v>121</v>
      </c>
      <c r="I4" s="48">
        <v>281</v>
      </c>
      <c r="J4" s="48">
        <v>209</v>
      </c>
      <c r="K4" s="48">
        <v>64</v>
      </c>
      <c r="L4" s="48">
        <v>210</v>
      </c>
      <c r="M4" s="48" t="s">
        <v>73</v>
      </c>
      <c r="N4" s="48">
        <v>318</v>
      </c>
      <c r="O4" s="48">
        <v>147</v>
      </c>
      <c r="P4" s="48">
        <v>3756</v>
      </c>
    </row>
    <row r="5" spans="1:16" ht="35.25" customHeight="1" x14ac:dyDescent="0.2">
      <c r="A5" s="32" t="s">
        <v>16</v>
      </c>
      <c r="B5" s="4">
        <v>0.484375</v>
      </c>
      <c r="C5" s="4">
        <v>0.74845679012345678</v>
      </c>
      <c r="D5" s="4" t="s">
        <v>74</v>
      </c>
      <c r="E5" s="4" t="s">
        <v>74</v>
      </c>
      <c r="F5" s="4">
        <v>0.75829383886255919</v>
      </c>
      <c r="G5" s="4">
        <v>0.53789731051344747</v>
      </c>
      <c r="H5" s="4">
        <v>0.65053763440860213</v>
      </c>
      <c r="I5" s="4">
        <v>0.50089126559714792</v>
      </c>
      <c r="J5" s="4">
        <v>0.81960784313725488</v>
      </c>
      <c r="K5" s="4">
        <v>0.84210526315789469</v>
      </c>
      <c r="L5" s="4">
        <v>0.38112522686025407</v>
      </c>
      <c r="M5" s="4" t="s">
        <v>74</v>
      </c>
      <c r="N5" s="4">
        <v>0.80916030534351147</v>
      </c>
      <c r="O5" s="4">
        <v>0.81215469613259672</v>
      </c>
      <c r="P5" s="4">
        <v>0.66336983398092542</v>
      </c>
    </row>
    <row r="6" spans="1:16" ht="25.5" x14ac:dyDescent="0.2">
      <c r="A6" s="33" t="s">
        <v>17</v>
      </c>
      <c r="B6" s="5">
        <v>12.548387096774194</v>
      </c>
      <c r="C6" s="5">
        <v>147.39243986254294</v>
      </c>
      <c r="D6" s="5" t="s">
        <v>73</v>
      </c>
      <c r="E6" s="5" t="s">
        <v>73</v>
      </c>
      <c r="F6" s="5">
        <v>75.083333333333329</v>
      </c>
      <c r="G6" s="5">
        <v>40.4</v>
      </c>
      <c r="H6" s="5">
        <v>23.140495867768596</v>
      </c>
      <c r="I6" s="5">
        <v>48.135231316725978</v>
      </c>
      <c r="J6" s="5">
        <v>18.966507177033492</v>
      </c>
      <c r="K6" s="5">
        <v>34.875</v>
      </c>
      <c r="L6" s="5">
        <v>23.671428571428571</v>
      </c>
      <c r="M6" s="5" t="s">
        <v>73</v>
      </c>
      <c r="N6" s="5">
        <v>15.682389937106919</v>
      </c>
      <c r="O6" s="5">
        <v>127.23809523809524</v>
      </c>
      <c r="P6" s="5">
        <v>85.155750798722039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"/>
  <sheetViews>
    <sheetView showGridLines="0" workbookViewId="0">
      <selection activeCell="F9" sqref="F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73</v>
      </c>
      <c r="C3" s="2" t="s">
        <v>73</v>
      </c>
      <c r="D3" s="2">
        <v>73</v>
      </c>
      <c r="E3" s="2" t="s">
        <v>73</v>
      </c>
      <c r="F3" s="2">
        <v>2</v>
      </c>
      <c r="G3" s="2">
        <v>316</v>
      </c>
      <c r="H3" s="2">
        <v>35</v>
      </c>
      <c r="I3" s="2">
        <v>1</v>
      </c>
      <c r="J3" s="2">
        <v>97</v>
      </c>
      <c r="K3" s="2">
        <v>4</v>
      </c>
      <c r="L3" s="2">
        <v>5</v>
      </c>
      <c r="M3" s="2">
        <v>29</v>
      </c>
      <c r="N3" s="2">
        <v>2</v>
      </c>
      <c r="O3" s="2" t="s">
        <v>73</v>
      </c>
      <c r="P3" s="49">
        <v>564</v>
      </c>
    </row>
    <row r="4" spans="1:16" s="51" customFormat="1" ht="26.1" customHeight="1" x14ac:dyDescent="0.2">
      <c r="A4" s="50" t="s">
        <v>66</v>
      </c>
      <c r="B4" s="48" t="s">
        <v>73</v>
      </c>
      <c r="C4" s="48" t="s">
        <v>73</v>
      </c>
      <c r="D4" s="48">
        <v>45</v>
      </c>
      <c r="E4" s="48" t="s">
        <v>73</v>
      </c>
      <c r="F4" s="55" t="s">
        <v>75</v>
      </c>
      <c r="G4" s="48">
        <v>262</v>
      </c>
      <c r="H4" s="48">
        <v>32</v>
      </c>
      <c r="I4" s="55" t="s">
        <v>75</v>
      </c>
      <c r="J4" s="48">
        <v>13</v>
      </c>
      <c r="K4" s="55" t="s">
        <v>75</v>
      </c>
      <c r="L4" s="60">
        <v>3</v>
      </c>
      <c r="M4" s="60">
        <v>21</v>
      </c>
      <c r="N4" s="60">
        <v>2</v>
      </c>
      <c r="O4" s="48" t="s">
        <v>73</v>
      </c>
      <c r="P4" s="48">
        <v>378</v>
      </c>
    </row>
    <row r="5" spans="1:16" ht="35.25" customHeight="1" x14ac:dyDescent="0.2">
      <c r="A5" s="32" t="s">
        <v>16</v>
      </c>
      <c r="B5" s="4" t="s">
        <v>74</v>
      </c>
      <c r="C5" s="4" t="s">
        <v>74</v>
      </c>
      <c r="D5" s="4">
        <v>0.61643835616438358</v>
      </c>
      <c r="E5" s="4" t="s">
        <v>74</v>
      </c>
      <c r="F5" s="55" t="s">
        <v>75</v>
      </c>
      <c r="G5" s="4">
        <v>0.82911392405063289</v>
      </c>
      <c r="H5" s="4">
        <v>0.91428571428571426</v>
      </c>
      <c r="I5" s="55" t="s">
        <v>75</v>
      </c>
      <c r="J5" s="4">
        <v>0.13402061855670103</v>
      </c>
      <c r="K5" s="55" t="s">
        <v>75</v>
      </c>
      <c r="L5" s="78">
        <v>0.6</v>
      </c>
      <c r="M5" s="78">
        <v>0.72413793103448276</v>
      </c>
      <c r="N5" s="60">
        <v>1</v>
      </c>
      <c r="O5" s="4" t="s">
        <v>74</v>
      </c>
      <c r="P5" s="4">
        <v>0.67021276595744683</v>
      </c>
    </row>
    <row r="6" spans="1:16" ht="25.5" x14ac:dyDescent="0.2">
      <c r="A6" s="33" t="s">
        <v>17</v>
      </c>
      <c r="B6" s="5" t="s">
        <v>73</v>
      </c>
      <c r="C6" s="5" t="s">
        <v>73</v>
      </c>
      <c r="D6" s="5">
        <v>66.777777777777771</v>
      </c>
      <c r="E6" s="5" t="s">
        <v>73</v>
      </c>
      <c r="F6" s="57" t="s">
        <v>75</v>
      </c>
      <c r="G6" s="5">
        <v>38.694656488549619</v>
      </c>
      <c r="H6" s="5">
        <v>59.40625</v>
      </c>
      <c r="I6" s="57" t="s">
        <v>75</v>
      </c>
      <c r="J6" s="5">
        <v>10.615384615384615</v>
      </c>
      <c r="K6" s="57" t="s">
        <v>75</v>
      </c>
      <c r="L6" s="64">
        <v>6</v>
      </c>
      <c r="M6" s="64">
        <v>8.3333333333333339</v>
      </c>
      <c r="N6" s="77">
        <v>23</v>
      </c>
      <c r="O6" s="5" t="s">
        <v>73</v>
      </c>
      <c r="P6" s="5">
        <v>40.796296296296298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showGridLines="0" workbookViewId="0">
      <selection activeCell="G13" sqref="G1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900</v>
      </c>
      <c r="C3" s="2">
        <v>1163</v>
      </c>
      <c r="D3" s="2">
        <v>622</v>
      </c>
      <c r="E3" s="2">
        <v>716</v>
      </c>
      <c r="F3" s="2">
        <v>845</v>
      </c>
      <c r="G3" s="2">
        <v>1338</v>
      </c>
      <c r="H3" s="2">
        <v>853</v>
      </c>
      <c r="I3" s="2">
        <v>1204</v>
      </c>
      <c r="J3" s="2">
        <v>252</v>
      </c>
      <c r="K3" s="2">
        <v>1032</v>
      </c>
      <c r="L3" s="2">
        <v>1752</v>
      </c>
      <c r="M3" s="2">
        <v>78</v>
      </c>
      <c r="N3" s="2">
        <v>1294</v>
      </c>
      <c r="O3" s="2">
        <v>739</v>
      </c>
      <c r="P3" s="49">
        <v>12788</v>
      </c>
    </row>
    <row r="4" spans="1:16" s="51" customFormat="1" ht="26.1" customHeight="1" x14ac:dyDescent="0.2">
      <c r="A4" s="50" t="s">
        <v>66</v>
      </c>
      <c r="B4" s="48">
        <v>640</v>
      </c>
      <c r="C4" s="48">
        <v>879</v>
      </c>
      <c r="D4" s="48">
        <v>494</v>
      </c>
      <c r="E4" s="48">
        <v>675</v>
      </c>
      <c r="F4" s="48">
        <v>641</v>
      </c>
      <c r="G4" s="48">
        <v>969</v>
      </c>
      <c r="H4" s="48">
        <v>211</v>
      </c>
      <c r="I4" s="48">
        <v>715</v>
      </c>
      <c r="J4" s="48">
        <v>213</v>
      </c>
      <c r="K4" s="48">
        <v>554</v>
      </c>
      <c r="L4" s="48">
        <v>1407</v>
      </c>
      <c r="M4" s="48">
        <v>67</v>
      </c>
      <c r="N4" s="48">
        <v>922</v>
      </c>
      <c r="O4" s="48">
        <v>604</v>
      </c>
      <c r="P4" s="48">
        <v>8991</v>
      </c>
    </row>
    <row r="5" spans="1:16" ht="35.25" customHeight="1" x14ac:dyDescent="0.2">
      <c r="A5" s="32" t="s">
        <v>16</v>
      </c>
      <c r="B5" s="4">
        <v>0.71111111111111114</v>
      </c>
      <c r="C5" s="4">
        <v>0.75580395528804811</v>
      </c>
      <c r="D5" s="4">
        <v>0.79421221864951763</v>
      </c>
      <c r="E5" s="4">
        <v>0.94273743016759781</v>
      </c>
      <c r="F5" s="4">
        <v>0.75857988165680479</v>
      </c>
      <c r="G5" s="4">
        <v>0.72421524663677128</v>
      </c>
      <c r="H5" s="4">
        <v>0.24736225087924971</v>
      </c>
      <c r="I5" s="4">
        <v>0.59385382059800662</v>
      </c>
      <c r="J5" s="4">
        <v>0.84523809523809523</v>
      </c>
      <c r="K5" s="4">
        <v>0.53682170542635654</v>
      </c>
      <c r="L5" s="4">
        <v>0.80308219178082196</v>
      </c>
      <c r="M5" s="4">
        <v>0.85897435897435892</v>
      </c>
      <c r="N5" s="4">
        <v>0.71251931993817619</v>
      </c>
      <c r="O5" s="4">
        <v>0.81732070365358589</v>
      </c>
      <c r="P5" s="4">
        <v>0.70308101345010943</v>
      </c>
    </row>
    <row r="6" spans="1:16" ht="25.5" x14ac:dyDescent="0.2">
      <c r="A6" s="33" t="s">
        <v>17</v>
      </c>
      <c r="B6" s="5">
        <v>46.309375000000003</v>
      </c>
      <c r="C6" s="5">
        <v>20.780432309442549</v>
      </c>
      <c r="D6" s="5">
        <v>83.690283400809719</v>
      </c>
      <c r="E6" s="5">
        <v>114.4874074074074</v>
      </c>
      <c r="F6" s="5">
        <v>53.258970358814352</v>
      </c>
      <c r="G6" s="5">
        <v>23.692466460268317</v>
      </c>
      <c r="H6" s="5">
        <v>29.431279620853079</v>
      </c>
      <c r="I6" s="5">
        <v>34.951048951048953</v>
      </c>
      <c r="J6" s="5">
        <v>14.737089201877934</v>
      </c>
      <c r="K6" s="5">
        <v>110.26714801444044</v>
      </c>
      <c r="L6" s="5">
        <v>37.848614072494669</v>
      </c>
      <c r="M6" s="5">
        <v>42.268656716417908</v>
      </c>
      <c r="N6" s="5">
        <v>45.385032537960953</v>
      </c>
      <c r="O6" s="5">
        <v>86.004966887417226</v>
      </c>
      <c r="P6" s="5">
        <v>52.155155155155157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"/>
  <sheetViews>
    <sheetView showGridLines="0" workbookViewId="0">
      <selection activeCell="F16" sqref="F1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9</v>
      </c>
      <c r="C3" s="2">
        <v>185</v>
      </c>
      <c r="D3" s="2">
        <v>13</v>
      </c>
      <c r="E3" s="2">
        <v>46</v>
      </c>
      <c r="F3" s="2">
        <v>125</v>
      </c>
      <c r="G3" s="2">
        <v>132</v>
      </c>
      <c r="H3" s="2">
        <v>41</v>
      </c>
      <c r="I3" s="2">
        <v>87</v>
      </c>
      <c r="J3" s="2">
        <v>75</v>
      </c>
      <c r="K3" s="2">
        <v>11</v>
      </c>
      <c r="L3" s="2">
        <v>122</v>
      </c>
      <c r="M3" s="2">
        <v>27</v>
      </c>
      <c r="N3" s="2">
        <v>200</v>
      </c>
      <c r="O3" s="2">
        <v>20</v>
      </c>
      <c r="P3" s="49">
        <v>1093</v>
      </c>
    </row>
    <row r="4" spans="1:16" s="51" customFormat="1" ht="26.1" customHeight="1" x14ac:dyDescent="0.2">
      <c r="A4" s="50" t="s">
        <v>66</v>
      </c>
      <c r="B4" s="48">
        <v>3</v>
      </c>
      <c r="C4" s="48">
        <v>89</v>
      </c>
      <c r="D4" s="60">
        <v>4</v>
      </c>
      <c r="E4" s="48">
        <v>42</v>
      </c>
      <c r="F4" s="48">
        <v>112</v>
      </c>
      <c r="G4" s="48">
        <v>2</v>
      </c>
      <c r="H4" s="48">
        <v>19</v>
      </c>
      <c r="I4" s="52">
        <v>3</v>
      </c>
      <c r="J4" s="48">
        <v>69</v>
      </c>
      <c r="K4" s="48">
        <v>5</v>
      </c>
      <c r="L4" s="48">
        <v>58</v>
      </c>
      <c r="M4" s="58">
        <v>12</v>
      </c>
      <c r="N4" s="48">
        <v>170</v>
      </c>
      <c r="O4" s="60">
        <v>1</v>
      </c>
      <c r="P4" s="48">
        <v>589</v>
      </c>
    </row>
    <row r="5" spans="1:16" ht="35.25" customHeight="1" x14ac:dyDescent="0.2">
      <c r="A5" s="32" t="s">
        <v>16</v>
      </c>
      <c r="B5" s="4">
        <v>0.33333333333333331</v>
      </c>
      <c r="C5" s="4">
        <v>0.48108108108108111</v>
      </c>
      <c r="D5" s="45">
        <v>0.30769230769230771</v>
      </c>
      <c r="E5" s="4">
        <v>0.91304347826086951</v>
      </c>
      <c r="F5" s="4">
        <v>0.89600000000000002</v>
      </c>
      <c r="G5" s="4">
        <v>1.5151515151515152E-2</v>
      </c>
      <c r="H5" s="4">
        <v>0.46341463414634149</v>
      </c>
      <c r="I5" s="45">
        <v>3.4482758620689655E-2</v>
      </c>
      <c r="J5" s="4">
        <v>0.92</v>
      </c>
      <c r="K5" s="4">
        <v>0.45454545454545453</v>
      </c>
      <c r="L5" s="4">
        <v>0.47540983606557374</v>
      </c>
      <c r="M5" s="4">
        <v>0.44444444444444442</v>
      </c>
      <c r="N5" s="4">
        <v>0.85</v>
      </c>
      <c r="O5" s="4">
        <v>0.05</v>
      </c>
      <c r="P5" s="4">
        <v>0.53888380603842634</v>
      </c>
    </row>
    <row r="6" spans="1:16" ht="25.5" x14ac:dyDescent="0.2">
      <c r="A6" s="33" t="s">
        <v>17</v>
      </c>
      <c r="B6" s="5">
        <v>11.333333333333334</v>
      </c>
      <c r="C6" s="5">
        <v>58.269662921348313</v>
      </c>
      <c r="D6" s="64">
        <v>13.5</v>
      </c>
      <c r="E6" s="5">
        <v>21.452380952380953</v>
      </c>
      <c r="F6" s="5">
        <v>40.982142857142854</v>
      </c>
      <c r="G6" s="5">
        <v>89</v>
      </c>
      <c r="H6" s="5">
        <v>12</v>
      </c>
      <c r="I6" s="46">
        <v>11</v>
      </c>
      <c r="J6" s="5">
        <v>26.391304347826086</v>
      </c>
      <c r="K6" s="5">
        <v>4.8</v>
      </c>
      <c r="L6" s="5">
        <v>17.827586206896552</v>
      </c>
      <c r="M6" s="79">
        <v>10.333333333333334</v>
      </c>
      <c r="N6" s="5">
        <v>37.476470588235294</v>
      </c>
      <c r="O6" s="80">
        <v>0</v>
      </c>
      <c r="P6" s="5">
        <v>34.937181663837009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"/>
  <sheetViews>
    <sheetView showGridLines="0" workbookViewId="0">
      <selection activeCell="F23" sqref="F2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60</v>
      </c>
      <c r="C3" s="2">
        <v>572</v>
      </c>
      <c r="D3" s="2">
        <v>99</v>
      </c>
      <c r="E3" s="2">
        <v>171</v>
      </c>
      <c r="F3" s="2">
        <v>98</v>
      </c>
      <c r="G3" s="2">
        <v>188</v>
      </c>
      <c r="H3" s="2">
        <v>117</v>
      </c>
      <c r="I3" s="2">
        <v>57</v>
      </c>
      <c r="J3" s="2">
        <v>158</v>
      </c>
      <c r="K3" s="2">
        <v>44</v>
      </c>
      <c r="L3" s="2">
        <v>237</v>
      </c>
      <c r="M3" s="2">
        <v>150</v>
      </c>
      <c r="N3" s="2">
        <v>200</v>
      </c>
      <c r="O3" s="2">
        <v>196</v>
      </c>
      <c r="P3" s="49">
        <v>2347</v>
      </c>
    </row>
    <row r="4" spans="1:16" s="51" customFormat="1" ht="26.1" customHeight="1" x14ac:dyDescent="0.2">
      <c r="A4" s="50" t="s">
        <v>66</v>
      </c>
      <c r="B4" s="48">
        <v>49</v>
      </c>
      <c r="C4" s="48">
        <v>499</v>
      </c>
      <c r="D4" s="48">
        <v>52</v>
      </c>
      <c r="E4" s="48">
        <v>148</v>
      </c>
      <c r="F4" s="48">
        <v>78</v>
      </c>
      <c r="G4" s="48">
        <v>49</v>
      </c>
      <c r="H4" s="48">
        <v>44</v>
      </c>
      <c r="I4" s="48">
        <v>14</v>
      </c>
      <c r="J4" s="48">
        <v>142</v>
      </c>
      <c r="K4" s="48">
        <v>36</v>
      </c>
      <c r="L4" s="48">
        <v>187</v>
      </c>
      <c r="M4" s="48">
        <v>118</v>
      </c>
      <c r="N4" s="48">
        <v>153</v>
      </c>
      <c r="O4" s="48">
        <v>97</v>
      </c>
      <c r="P4" s="48">
        <v>1666</v>
      </c>
    </row>
    <row r="5" spans="1:16" ht="35.25" customHeight="1" x14ac:dyDescent="0.2">
      <c r="A5" s="32" t="s">
        <v>16</v>
      </c>
      <c r="B5" s="4">
        <v>0.81666666666666665</v>
      </c>
      <c r="C5" s="4">
        <v>0.8723776223776224</v>
      </c>
      <c r="D5" s="4">
        <v>0.5252525252525253</v>
      </c>
      <c r="E5" s="4">
        <v>0.86549707602339176</v>
      </c>
      <c r="F5" s="4">
        <v>0.79591836734693877</v>
      </c>
      <c r="G5" s="4">
        <v>0.26063829787234044</v>
      </c>
      <c r="H5" s="4">
        <v>0.37606837606837606</v>
      </c>
      <c r="I5" s="4">
        <v>0.24561403508771928</v>
      </c>
      <c r="J5" s="4">
        <v>0.89873417721518989</v>
      </c>
      <c r="K5" s="4">
        <v>0.81818181818181823</v>
      </c>
      <c r="L5" s="4">
        <v>0.78902953586497893</v>
      </c>
      <c r="M5" s="4">
        <v>0.78666666666666663</v>
      </c>
      <c r="N5" s="4">
        <v>0.76500000000000001</v>
      </c>
      <c r="O5" s="4">
        <v>0.49489795918367346</v>
      </c>
      <c r="P5" s="4">
        <v>0.70984235193864509</v>
      </c>
    </row>
    <row r="6" spans="1:16" ht="25.5" x14ac:dyDescent="0.2">
      <c r="A6" s="33" t="s">
        <v>17</v>
      </c>
      <c r="B6" s="5">
        <v>23.204081632653061</v>
      </c>
      <c r="C6" s="5">
        <v>81.641282565130254</v>
      </c>
      <c r="D6" s="5">
        <v>16.826923076923077</v>
      </c>
      <c r="E6" s="5">
        <v>42.364864864864863</v>
      </c>
      <c r="F6" s="5">
        <v>20.076923076923077</v>
      </c>
      <c r="G6" s="5">
        <v>8.612244897959183</v>
      </c>
      <c r="H6" s="5">
        <v>26.568181818181817</v>
      </c>
      <c r="I6" s="5">
        <v>14.357142857142858</v>
      </c>
      <c r="J6" s="5">
        <v>47.070422535211264</v>
      </c>
      <c r="K6" s="5">
        <v>32.5</v>
      </c>
      <c r="L6" s="5">
        <v>30.213903743315509</v>
      </c>
      <c r="M6" s="5">
        <v>12.745762711864407</v>
      </c>
      <c r="N6" s="5">
        <v>19.843137254901961</v>
      </c>
      <c r="O6" s="5">
        <v>22.082474226804123</v>
      </c>
      <c r="P6" s="5">
        <v>43.55642256902761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P6"/>
  <sheetViews>
    <sheetView showGridLines="0" workbookViewId="0">
      <selection activeCell="I4" sqref="I4:I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65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47">
        <v>29</v>
      </c>
      <c r="C3" s="47" t="s">
        <v>73</v>
      </c>
      <c r="D3" s="47">
        <v>1</v>
      </c>
      <c r="E3" s="47" t="s">
        <v>73</v>
      </c>
      <c r="F3" s="47">
        <v>33</v>
      </c>
      <c r="G3" s="47">
        <v>97</v>
      </c>
      <c r="H3" s="47" t="s">
        <v>73</v>
      </c>
      <c r="I3" s="47">
        <v>46</v>
      </c>
      <c r="J3" s="2" t="s">
        <v>73</v>
      </c>
      <c r="K3" s="2" t="s">
        <v>73</v>
      </c>
      <c r="L3" s="2">
        <v>111</v>
      </c>
      <c r="M3" s="2">
        <v>1</v>
      </c>
      <c r="N3" s="2">
        <v>109</v>
      </c>
      <c r="O3" s="2">
        <v>3</v>
      </c>
      <c r="P3" s="49">
        <v>430</v>
      </c>
    </row>
    <row r="4" spans="1:16" s="51" customFormat="1" ht="26.1" customHeight="1" x14ac:dyDescent="0.2">
      <c r="A4" s="50" t="s">
        <v>66</v>
      </c>
      <c r="B4" s="55" t="s">
        <v>75</v>
      </c>
      <c r="C4" s="52" t="s">
        <v>73</v>
      </c>
      <c r="D4" s="52" t="s">
        <v>73</v>
      </c>
      <c r="E4" s="52" t="s">
        <v>73</v>
      </c>
      <c r="F4" s="55" t="s">
        <v>75</v>
      </c>
      <c r="G4" s="55" t="s">
        <v>75</v>
      </c>
      <c r="H4" s="52" t="s">
        <v>73</v>
      </c>
      <c r="I4" s="55" t="s">
        <v>75</v>
      </c>
      <c r="J4" s="48" t="s">
        <v>73</v>
      </c>
      <c r="K4" s="48" t="s">
        <v>73</v>
      </c>
      <c r="L4" s="48">
        <v>20</v>
      </c>
      <c r="M4" s="48">
        <v>1</v>
      </c>
      <c r="N4" s="48">
        <v>101</v>
      </c>
      <c r="O4" s="55" t="s">
        <v>75</v>
      </c>
      <c r="P4" s="48">
        <v>122</v>
      </c>
    </row>
    <row r="5" spans="1:16" ht="35.25" customHeight="1" x14ac:dyDescent="0.2">
      <c r="A5" s="32" t="s">
        <v>16</v>
      </c>
      <c r="B5" s="55" t="s">
        <v>75</v>
      </c>
      <c r="C5" s="45" t="s">
        <v>74</v>
      </c>
      <c r="D5" s="45" t="s">
        <v>74</v>
      </c>
      <c r="E5" s="45" t="s">
        <v>74</v>
      </c>
      <c r="F5" s="55" t="s">
        <v>75</v>
      </c>
      <c r="G5" s="55" t="s">
        <v>75</v>
      </c>
      <c r="H5" s="45" t="s">
        <v>74</v>
      </c>
      <c r="I5" s="55" t="s">
        <v>75</v>
      </c>
      <c r="J5" s="4" t="s">
        <v>74</v>
      </c>
      <c r="K5" s="4" t="s">
        <v>74</v>
      </c>
      <c r="L5" s="4">
        <v>0.18018018018018017</v>
      </c>
      <c r="M5" s="4">
        <v>1</v>
      </c>
      <c r="N5" s="4">
        <v>0.92660550458715596</v>
      </c>
      <c r="O5" s="55" t="s">
        <v>75</v>
      </c>
      <c r="P5" s="4">
        <v>0.28372093023255812</v>
      </c>
    </row>
    <row r="6" spans="1:16" ht="25.5" x14ac:dyDescent="0.2">
      <c r="A6" s="33" t="s">
        <v>17</v>
      </c>
      <c r="B6" s="56" t="s">
        <v>75</v>
      </c>
      <c r="C6" s="46" t="s">
        <v>73</v>
      </c>
      <c r="D6" s="46" t="s">
        <v>73</v>
      </c>
      <c r="E6" s="46" t="s">
        <v>73</v>
      </c>
      <c r="F6" s="56" t="s">
        <v>75</v>
      </c>
      <c r="G6" s="56" t="s">
        <v>75</v>
      </c>
      <c r="H6" s="46" t="s">
        <v>73</v>
      </c>
      <c r="I6" s="56" t="s">
        <v>75</v>
      </c>
      <c r="J6" s="5" t="s">
        <v>73</v>
      </c>
      <c r="K6" s="5" t="s">
        <v>73</v>
      </c>
      <c r="L6" s="5">
        <v>33.15</v>
      </c>
      <c r="M6" s="5">
        <v>0</v>
      </c>
      <c r="N6" s="5">
        <v>28.445544554455445</v>
      </c>
      <c r="O6" s="56" t="s">
        <v>75</v>
      </c>
      <c r="P6" s="5">
        <v>28.983606557377048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showGridLines="0" topLeftCell="J1" workbookViewId="0">
      <selection activeCell="AE1" sqref="AE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44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28" t="s">
        <v>15</v>
      </c>
      <c r="B3" s="2">
        <v>116</v>
      </c>
      <c r="C3" s="2">
        <v>1612</v>
      </c>
      <c r="D3" s="2" t="s">
        <v>73</v>
      </c>
      <c r="E3" s="2" t="s">
        <v>73</v>
      </c>
      <c r="F3" s="2">
        <v>736</v>
      </c>
      <c r="G3" s="2">
        <v>986</v>
      </c>
      <c r="H3" s="2">
        <v>435</v>
      </c>
      <c r="I3" s="2">
        <v>1060</v>
      </c>
      <c r="J3" s="2">
        <v>157</v>
      </c>
      <c r="K3" s="2">
        <v>453</v>
      </c>
      <c r="L3" s="2">
        <v>2054</v>
      </c>
      <c r="M3" s="2" t="s">
        <v>73</v>
      </c>
      <c r="N3" s="2" t="s">
        <v>73</v>
      </c>
      <c r="O3" s="2">
        <v>495</v>
      </c>
      <c r="P3" s="49">
        <v>8104</v>
      </c>
    </row>
    <row r="4" spans="1:16" s="51" customFormat="1" ht="26.1" customHeight="1" x14ac:dyDescent="0.2">
      <c r="A4" s="53" t="s">
        <v>66</v>
      </c>
      <c r="B4" s="48">
        <v>58</v>
      </c>
      <c r="C4" s="48">
        <v>1292</v>
      </c>
      <c r="D4" s="48" t="s">
        <v>73</v>
      </c>
      <c r="E4" s="48" t="s">
        <v>73</v>
      </c>
      <c r="F4" s="48">
        <v>646</v>
      </c>
      <c r="G4" s="48">
        <v>859</v>
      </c>
      <c r="H4" s="48">
        <v>234</v>
      </c>
      <c r="I4" s="55" t="s">
        <v>73</v>
      </c>
      <c r="J4" s="48">
        <v>132</v>
      </c>
      <c r="K4" s="48">
        <v>381</v>
      </c>
      <c r="L4" s="48">
        <v>1695</v>
      </c>
      <c r="M4" s="48" t="s">
        <v>73</v>
      </c>
      <c r="N4" s="48" t="s">
        <v>73</v>
      </c>
      <c r="O4" s="48">
        <v>431</v>
      </c>
      <c r="P4" s="48">
        <v>5728</v>
      </c>
    </row>
    <row r="5" spans="1:16" ht="35.25" customHeight="1" x14ac:dyDescent="0.2">
      <c r="A5" s="29" t="s">
        <v>16</v>
      </c>
      <c r="B5" s="4">
        <v>0.5</v>
      </c>
      <c r="C5" s="4">
        <v>0.80148883374689828</v>
      </c>
      <c r="D5" s="4" t="s">
        <v>74</v>
      </c>
      <c r="E5" s="4" t="s">
        <v>74</v>
      </c>
      <c r="F5" s="4">
        <v>0.87771739130434778</v>
      </c>
      <c r="G5" s="4">
        <v>0.87119675456389456</v>
      </c>
      <c r="H5" s="4">
        <v>0.53793103448275859</v>
      </c>
      <c r="I5" s="62" t="s">
        <v>74</v>
      </c>
      <c r="J5" s="4">
        <v>0.84076433121019112</v>
      </c>
      <c r="K5" s="4">
        <v>0.84105960264900659</v>
      </c>
      <c r="L5" s="4">
        <v>0.82521908471275562</v>
      </c>
      <c r="M5" s="4" t="s">
        <v>74</v>
      </c>
      <c r="N5" s="4" t="s">
        <v>74</v>
      </c>
      <c r="O5" s="4">
        <v>0.87070707070707065</v>
      </c>
      <c r="P5" s="4">
        <v>0.70681145113524191</v>
      </c>
    </row>
    <row r="6" spans="1:16" ht="25.5" x14ac:dyDescent="0.2">
      <c r="A6" s="30" t="s">
        <v>17</v>
      </c>
      <c r="B6" s="5">
        <v>22.258620689655171</v>
      </c>
      <c r="C6" s="5">
        <v>71.687306501547994</v>
      </c>
      <c r="D6" s="5" t="s">
        <v>73</v>
      </c>
      <c r="E6" s="5" t="s">
        <v>73</v>
      </c>
      <c r="F6" s="5">
        <v>84.411764705882348</v>
      </c>
      <c r="G6" s="5">
        <v>68.987194412107101</v>
      </c>
      <c r="H6" s="5">
        <v>40.448717948717949</v>
      </c>
      <c r="I6" s="57" t="s">
        <v>73</v>
      </c>
      <c r="J6" s="5">
        <v>10.659090909090908</v>
      </c>
      <c r="K6" s="5">
        <v>53.69553805774278</v>
      </c>
      <c r="L6" s="5">
        <v>49.661946902654869</v>
      </c>
      <c r="M6" s="5" t="s">
        <v>73</v>
      </c>
      <c r="N6" s="5" t="s">
        <v>73</v>
      </c>
      <c r="O6" s="5">
        <v>33.658932714617173</v>
      </c>
      <c r="P6" s="5">
        <v>58.958624301675975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"/>
  <sheetViews>
    <sheetView showGridLines="0" workbookViewId="0">
      <selection activeCell="G4" sqref="G4:G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56</v>
      </c>
      <c r="C3" s="2">
        <v>260</v>
      </c>
      <c r="D3" s="2" t="s">
        <v>73</v>
      </c>
      <c r="E3" s="2" t="s">
        <v>73</v>
      </c>
      <c r="F3" s="2">
        <v>112</v>
      </c>
      <c r="G3" s="2">
        <v>277</v>
      </c>
      <c r="H3" s="2">
        <v>193</v>
      </c>
      <c r="I3" s="2">
        <v>18</v>
      </c>
      <c r="J3" s="2">
        <v>27</v>
      </c>
      <c r="K3" s="2">
        <v>32</v>
      </c>
      <c r="L3" s="2">
        <v>103</v>
      </c>
      <c r="M3" s="2" t="s">
        <v>73</v>
      </c>
      <c r="N3" s="2">
        <v>188</v>
      </c>
      <c r="O3" s="2">
        <v>103</v>
      </c>
      <c r="P3" s="49">
        <v>1369</v>
      </c>
    </row>
    <row r="4" spans="1:16" s="51" customFormat="1" ht="26.1" customHeight="1" x14ac:dyDescent="0.2">
      <c r="A4" s="50" t="s">
        <v>66</v>
      </c>
      <c r="B4" s="48">
        <v>36</v>
      </c>
      <c r="C4" s="48">
        <v>197</v>
      </c>
      <c r="D4" s="48" t="s">
        <v>73</v>
      </c>
      <c r="E4" s="48" t="s">
        <v>73</v>
      </c>
      <c r="F4" s="48">
        <v>51</v>
      </c>
      <c r="G4" s="55" t="s">
        <v>75</v>
      </c>
      <c r="H4" s="48">
        <v>115</v>
      </c>
      <c r="I4" s="48">
        <v>11</v>
      </c>
      <c r="J4" s="48">
        <v>24</v>
      </c>
      <c r="K4" s="48">
        <v>21</v>
      </c>
      <c r="L4" s="48">
        <v>16</v>
      </c>
      <c r="M4" s="48" t="s">
        <v>73</v>
      </c>
      <c r="N4" s="48">
        <v>157</v>
      </c>
      <c r="O4" s="48">
        <v>84</v>
      </c>
      <c r="P4" s="48">
        <v>712</v>
      </c>
    </row>
    <row r="5" spans="1:16" ht="35.25" customHeight="1" x14ac:dyDescent="0.2">
      <c r="A5" s="32" t="s">
        <v>16</v>
      </c>
      <c r="B5" s="4">
        <v>0.6428571428571429</v>
      </c>
      <c r="C5" s="4">
        <v>0.75769230769230766</v>
      </c>
      <c r="D5" s="4" t="s">
        <v>74</v>
      </c>
      <c r="E5" s="4" t="s">
        <v>74</v>
      </c>
      <c r="F5" s="4">
        <v>0.45535714285714285</v>
      </c>
      <c r="G5" s="55" t="s">
        <v>75</v>
      </c>
      <c r="H5" s="4">
        <v>0.59585492227979275</v>
      </c>
      <c r="I5" s="4">
        <v>0.61111111111111116</v>
      </c>
      <c r="J5" s="4">
        <v>0.88888888888888884</v>
      </c>
      <c r="K5" s="4">
        <v>0.65625</v>
      </c>
      <c r="L5" s="4">
        <v>0.1553398058252427</v>
      </c>
      <c r="M5" s="4" t="s">
        <v>74</v>
      </c>
      <c r="N5" s="4">
        <v>0.83510638297872342</v>
      </c>
      <c r="O5" s="4">
        <v>0.81553398058252424</v>
      </c>
      <c r="P5" s="4">
        <v>0.52008765522279032</v>
      </c>
    </row>
    <row r="6" spans="1:16" ht="25.5" x14ac:dyDescent="0.2">
      <c r="A6" s="33" t="s">
        <v>17</v>
      </c>
      <c r="B6" s="5">
        <v>21.333333333333332</v>
      </c>
      <c r="C6" s="5">
        <v>30.923857868020306</v>
      </c>
      <c r="D6" s="5" t="s">
        <v>73</v>
      </c>
      <c r="E6" s="5" t="s">
        <v>73</v>
      </c>
      <c r="F6" s="5">
        <v>33.941176470588232</v>
      </c>
      <c r="G6" s="56" t="s">
        <v>75</v>
      </c>
      <c r="H6" s="5">
        <v>30.086956521739129</v>
      </c>
      <c r="I6" s="5">
        <v>10.909090909090908</v>
      </c>
      <c r="J6" s="5">
        <v>13.041666666666666</v>
      </c>
      <c r="K6" s="5">
        <v>46.285714285714285</v>
      </c>
      <c r="L6" s="5">
        <v>17.3125</v>
      </c>
      <c r="M6" s="5" t="s">
        <v>73</v>
      </c>
      <c r="N6" s="5">
        <v>31.178343949044585</v>
      </c>
      <c r="O6" s="5">
        <v>20.857142857142858</v>
      </c>
      <c r="P6" s="5">
        <v>28.623595505617978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"/>
  <sheetViews>
    <sheetView showGridLines="0" workbookViewId="0">
      <selection activeCell="F17" sqref="F1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554</v>
      </c>
      <c r="C3" s="2">
        <v>1158</v>
      </c>
      <c r="D3" s="2" t="s">
        <v>73</v>
      </c>
      <c r="E3" s="2" t="s">
        <v>73</v>
      </c>
      <c r="F3" s="2">
        <v>157</v>
      </c>
      <c r="G3" s="2">
        <v>838</v>
      </c>
      <c r="H3" s="2">
        <v>194</v>
      </c>
      <c r="I3" s="2">
        <v>242</v>
      </c>
      <c r="J3" s="2">
        <v>116</v>
      </c>
      <c r="K3" s="2">
        <v>218</v>
      </c>
      <c r="L3" s="2">
        <v>684</v>
      </c>
      <c r="M3" s="2">
        <v>14</v>
      </c>
      <c r="N3" s="2">
        <v>145</v>
      </c>
      <c r="O3" s="2">
        <v>190</v>
      </c>
      <c r="P3" s="49">
        <v>4510</v>
      </c>
    </row>
    <row r="4" spans="1:16" s="51" customFormat="1" ht="26.1" customHeight="1" x14ac:dyDescent="0.2">
      <c r="A4" s="50" t="s">
        <v>66</v>
      </c>
      <c r="B4" s="48">
        <v>430</v>
      </c>
      <c r="C4" s="48">
        <v>872</v>
      </c>
      <c r="D4" s="48" t="s">
        <v>73</v>
      </c>
      <c r="E4" s="48" t="s">
        <v>73</v>
      </c>
      <c r="F4" s="48">
        <v>136</v>
      </c>
      <c r="G4" s="48">
        <v>617</v>
      </c>
      <c r="H4" s="48">
        <v>117</v>
      </c>
      <c r="I4" s="48">
        <v>199</v>
      </c>
      <c r="J4" s="48">
        <v>109</v>
      </c>
      <c r="K4" s="48">
        <v>154</v>
      </c>
      <c r="L4" s="48">
        <v>544</v>
      </c>
      <c r="M4" s="48">
        <v>1</v>
      </c>
      <c r="N4" s="48">
        <v>93</v>
      </c>
      <c r="O4" s="48">
        <v>135</v>
      </c>
      <c r="P4" s="48">
        <v>3407</v>
      </c>
    </row>
    <row r="5" spans="1:16" ht="35.25" customHeight="1" x14ac:dyDescent="0.2">
      <c r="A5" s="32" t="s">
        <v>16</v>
      </c>
      <c r="B5" s="4">
        <v>0.776173285198556</v>
      </c>
      <c r="C5" s="4">
        <v>0.75302245250431776</v>
      </c>
      <c r="D5" s="4" t="s">
        <v>74</v>
      </c>
      <c r="E5" s="4" t="s">
        <v>74</v>
      </c>
      <c r="F5" s="4">
        <v>0.86624203821656054</v>
      </c>
      <c r="G5" s="4">
        <v>0.73627684964200479</v>
      </c>
      <c r="H5" s="4">
        <v>0.60309278350515461</v>
      </c>
      <c r="I5" s="4">
        <v>0.8223140495867769</v>
      </c>
      <c r="J5" s="4">
        <v>0.93965517241379315</v>
      </c>
      <c r="K5" s="4">
        <v>0.70642201834862384</v>
      </c>
      <c r="L5" s="4">
        <v>0.79532163742690054</v>
      </c>
      <c r="M5" s="4">
        <v>7.1428571428571425E-2</v>
      </c>
      <c r="N5" s="4">
        <v>0.64137931034482754</v>
      </c>
      <c r="O5" s="4">
        <v>0.71052631578947367</v>
      </c>
      <c r="P5" s="4">
        <v>0.75543237250554329</v>
      </c>
    </row>
    <row r="6" spans="1:16" ht="25.5" x14ac:dyDescent="0.2">
      <c r="A6" s="33" t="s">
        <v>17</v>
      </c>
      <c r="B6" s="5">
        <v>94.230232558139534</v>
      </c>
      <c r="C6" s="5">
        <v>103.48394495412845</v>
      </c>
      <c r="D6" s="5" t="s">
        <v>73</v>
      </c>
      <c r="E6" s="5" t="s">
        <v>73</v>
      </c>
      <c r="F6" s="5">
        <v>13.272058823529411</v>
      </c>
      <c r="G6" s="5">
        <v>53.717990275526745</v>
      </c>
      <c r="H6" s="5">
        <v>13.307692307692308</v>
      </c>
      <c r="I6" s="5">
        <v>26.723618090452263</v>
      </c>
      <c r="J6" s="5">
        <v>11.908256880733944</v>
      </c>
      <c r="K6" s="5">
        <v>88.357142857142861</v>
      </c>
      <c r="L6" s="5">
        <v>46.345588235294116</v>
      </c>
      <c r="M6" s="5">
        <v>15</v>
      </c>
      <c r="N6" s="5">
        <v>7.010752688172043</v>
      </c>
      <c r="O6" s="5">
        <v>105.97777777777777</v>
      </c>
      <c r="P6" s="5">
        <v>66.824772527149989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"/>
  <sheetViews>
    <sheetView showGridLines="0" workbookViewId="0">
      <selection activeCell="G12" sqref="G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73</v>
      </c>
      <c r="C3" s="2">
        <v>515</v>
      </c>
      <c r="D3" s="2" t="s">
        <v>73</v>
      </c>
      <c r="E3" s="2" t="s">
        <v>73</v>
      </c>
      <c r="F3" s="2" t="s">
        <v>73</v>
      </c>
      <c r="G3" s="2">
        <v>655</v>
      </c>
      <c r="H3" s="2" t="s">
        <v>73</v>
      </c>
      <c r="I3" s="2">
        <v>202</v>
      </c>
      <c r="J3" s="2" t="s">
        <v>73</v>
      </c>
      <c r="K3" s="2" t="s">
        <v>73</v>
      </c>
      <c r="L3" s="2">
        <v>17</v>
      </c>
      <c r="M3" s="2" t="s">
        <v>73</v>
      </c>
      <c r="N3" s="2">
        <v>116</v>
      </c>
      <c r="O3" s="2" t="s">
        <v>73</v>
      </c>
      <c r="P3" s="65">
        <v>1505</v>
      </c>
    </row>
    <row r="4" spans="1:16" s="51" customFormat="1" ht="26.1" customHeight="1" x14ac:dyDescent="0.2">
      <c r="A4" s="50" t="s">
        <v>66</v>
      </c>
      <c r="B4" s="66" t="s">
        <v>73</v>
      </c>
      <c r="C4" s="66">
        <v>108</v>
      </c>
      <c r="D4" s="66" t="s">
        <v>73</v>
      </c>
      <c r="E4" s="66" t="s">
        <v>73</v>
      </c>
      <c r="F4" s="66" t="s">
        <v>73</v>
      </c>
      <c r="G4" s="66">
        <v>359</v>
      </c>
      <c r="H4" s="66" t="s">
        <v>73</v>
      </c>
      <c r="I4" s="66">
        <v>4</v>
      </c>
      <c r="J4" s="66" t="s">
        <v>73</v>
      </c>
      <c r="K4" s="66" t="s">
        <v>73</v>
      </c>
      <c r="L4" s="66">
        <v>9</v>
      </c>
      <c r="M4" s="66" t="s">
        <v>73</v>
      </c>
      <c r="N4" s="66">
        <v>101</v>
      </c>
      <c r="O4" s="66" t="s">
        <v>73</v>
      </c>
      <c r="P4" s="67">
        <v>581</v>
      </c>
    </row>
    <row r="5" spans="1:16" ht="35.25" customHeight="1" x14ac:dyDescent="0.2">
      <c r="A5" s="32" t="s">
        <v>16</v>
      </c>
      <c r="B5" s="4" t="s">
        <v>74</v>
      </c>
      <c r="C5" s="4">
        <v>0.20970873786407768</v>
      </c>
      <c r="D5" s="4" t="s">
        <v>74</v>
      </c>
      <c r="E5" s="4" t="s">
        <v>74</v>
      </c>
      <c r="F5" s="4" t="s">
        <v>74</v>
      </c>
      <c r="G5" s="4">
        <v>0.54809160305343507</v>
      </c>
      <c r="H5" s="4" t="s">
        <v>74</v>
      </c>
      <c r="I5" s="4">
        <v>1.9801980198019802E-2</v>
      </c>
      <c r="J5" s="4" t="s">
        <v>74</v>
      </c>
      <c r="K5" s="4" t="s">
        <v>74</v>
      </c>
      <c r="L5" s="4">
        <v>0.52941176470588236</v>
      </c>
      <c r="M5" s="4" t="s">
        <v>74</v>
      </c>
      <c r="N5" s="4">
        <v>0.87068965517241381</v>
      </c>
      <c r="O5" s="4" t="s">
        <v>74</v>
      </c>
      <c r="P5" s="68">
        <v>0.38604651162790699</v>
      </c>
    </row>
    <row r="6" spans="1:16" ht="25.5" x14ac:dyDescent="0.2">
      <c r="A6" s="33" t="s">
        <v>17</v>
      </c>
      <c r="B6" s="5" t="s">
        <v>73</v>
      </c>
      <c r="C6" s="5">
        <v>77.018518518518519</v>
      </c>
      <c r="D6" s="5" t="s">
        <v>73</v>
      </c>
      <c r="E6" s="5" t="s">
        <v>73</v>
      </c>
      <c r="F6" s="5" t="s">
        <v>73</v>
      </c>
      <c r="G6" s="5">
        <v>59.704735376044567</v>
      </c>
      <c r="H6" s="5" t="s">
        <v>73</v>
      </c>
      <c r="I6" s="5">
        <v>26.25</v>
      </c>
      <c r="J6" s="5" t="s">
        <v>73</v>
      </c>
      <c r="K6" s="5" t="s">
        <v>73</v>
      </c>
      <c r="L6" s="5">
        <v>5</v>
      </c>
      <c r="M6" s="5" t="s">
        <v>73</v>
      </c>
      <c r="N6" s="5">
        <v>28.118811881188119</v>
      </c>
      <c r="O6" s="5" t="s">
        <v>73</v>
      </c>
      <c r="P6" s="69">
        <v>56.354561101549052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showGridLines="0" workbookViewId="0">
      <selection activeCell="J15" sqref="J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50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73</v>
      </c>
      <c r="C3" s="2">
        <v>352</v>
      </c>
      <c r="D3" s="2" t="s">
        <v>73</v>
      </c>
      <c r="E3" s="2" t="s">
        <v>73</v>
      </c>
      <c r="F3" s="2" t="s">
        <v>73</v>
      </c>
      <c r="G3" s="2" t="s">
        <v>73</v>
      </c>
      <c r="H3" s="2" t="s">
        <v>73</v>
      </c>
      <c r="I3" s="2" t="s">
        <v>73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2</v>
      </c>
      <c r="O3" s="2" t="s">
        <v>73</v>
      </c>
      <c r="P3" s="49">
        <v>354</v>
      </c>
    </row>
    <row r="4" spans="1:16" s="51" customFormat="1" ht="26.1" customHeight="1" x14ac:dyDescent="0.2">
      <c r="A4" s="50" t="s">
        <v>66</v>
      </c>
      <c r="B4" s="48" t="s">
        <v>73</v>
      </c>
      <c r="C4" s="48">
        <v>68</v>
      </c>
      <c r="D4" s="48" t="s">
        <v>73</v>
      </c>
      <c r="E4" s="48" t="s">
        <v>73</v>
      </c>
      <c r="F4" s="48" t="s">
        <v>73</v>
      </c>
      <c r="G4" s="55" t="s">
        <v>73</v>
      </c>
      <c r="H4" s="48" t="s">
        <v>73</v>
      </c>
      <c r="I4" s="48" t="s">
        <v>73</v>
      </c>
      <c r="J4" s="48" t="s">
        <v>73</v>
      </c>
      <c r="K4" s="48" t="s">
        <v>73</v>
      </c>
      <c r="L4" s="48" t="s">
        <v>73</v>
      </c>
      <c r="M4" s="48" t="s">
        <v>73</v>
      </c>
      <c r="N4" s="55" t="s">
        <v>75</v>
      </c>
      <c r="O4" s="48" t="s">
        <v>73</v>
      </c>
      <c r="P4" s="48">
        <v>68</v>
      </c>
    </row>
    <row r="5" spans="1:16" ht="35.25" customHeight="1" x14ac:dyDescent="0.2">
      <c r="A5" s="32" t="s">
        <v>16</v>
      </c>
      <c r="B5" s="4" t="s">
        <v>74</v>
      </c>
      <c r="C5" s="4">
        <v>0.19318181818181818</v>
      </c>
      <c r="D5" s="4" t="s">
        <v>74</v>
      </c>
      <c r="E5" s="4" t="s">
        <v>74</v>
      </c>
      <c r="F5" s="4" t="s">
        <v>74</v>
      </c>
      <c r="G5" s="55" t="s">
        <v>74</v>
      </c>
      <c r="H5" s="4" t="s">
        <v>74</v>
      </c>
      <c r="I5" s="4" t="s">
        <v>74</v>
      </c>
      <c r="J5" s="4" t="s">
        <v>74</v>
      </c>
      <c r="K5" s="4" t="s">
        <v>74</v>
      </c>
      <c r="L5" s="4" t="s">
        <v>74</v>
      </c>
      <c r="M5" s="4" t="s">
        <v>74</v>
      </c>
      <c r="N5" s="55" t="s">
        <v>75</v>
      </c>
      <c r="O5" s="4" t="s">
        <v>74</v>
      </c>
      <c r="P5" s="4">
        <v>0.19209039548022599</v>
      </c>
    </row>
    <row r="6" spans="1:16" ht="25.5" x14ac:dyDescent="0.2">
      <c r="A6" s="33" t="s">
        <v>17</v>
      </c>
      <c r="B6" s="5" t="s">
        <v>73</v>
      </c>
      <c r="C6" s="5">
        <v>58.367647058823529</v>
      </c>
      <c r="D6" s="5" t="s">
        <v>73</v>
      </c>
      <c r="E6" s="5" t="s">
        <v>73</v>
      </c>
      <c r="F6" s="5" t="s">
        <v>73</v>
      </c>
      <c r="G6" s="56" t="s">
        <v>73</v>
      </c>
      <c r="H6" s="5" t="s">
        <v>73</v>
      </c>
      <c r="I6" s="5" t="s">
        <v>73</v>
      </c>
      <c r="J6" s="5" t="s">
        <v>73</v>
      </c>
      <c r="K6" s="5" t="s">
        <v>73</v>
      </c>
      <c r="L6" s="5" t="s">
        <v>73</v>
      </c>
      <c r="M6" s="5" t="s">
        <v>73</v>
      </c>
      <c r="N6" s="56" t="s">
        <v>75</v>
      </c>
      <c r="O6" s="5" t="s">
        <v>73</v>
      </c>
      <c r="P6" s="5">
        <v>58.367647058823529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514</v>
      </c>
      <c r="C3" s="2">
        <v>2119</v>
      </c>
      <c r="D3" s="2" t="s">
        <v>73</v>
      </c>
      <c r="E3" s="2" t="s">
        <v>73</v>
      </c>
      <c r="F3" s="2">
        <v>636</v>
      </c>
      <c r="G3" s="2">
        <v>1769</v>
      </c>
      <c r="H3" s="2">
        <v>1004</v>
      </c>
      <c r="I3" s="2">
        <v>375</v>
      </c>
      <c r="J3" s="2">
        <v>370</v>
      </c>
      <c r="K3" s="2">
        <v>614</v>
      </c>
      <c r="L3" s="2">
        <v>1101</v>
      </c>
      <c r="M3" s="2" t="s">
        <v>73</v>
      </c>
      <c r="N3" s="2">
        <v>253</v>
      </c>
      <c r="O3" s="2">
        <v>222</v>
      </c>
      <c r="P3" s="49">
        <v>8977</v>
      </c>
    </row>
    <row r="4" spans="1:16" s="51" customFormat="1" ht="26.1" customHeight="1" x14ac:dyDescent="0.2">
      <c r="A4" s="50" t="s">
        <v>66</v>
      </c>
      <c r="B4" s="48">
        <v>481</v>
      </c>
      <c r="C4" s="48">
        <v>1590</v>
      </c>
      <c r="D4" s="48" t="s">
        <v>73</v>
      </c>
      <c r="E4" s="48" t="s">
        <v>73</v>
      </c>
      <c r="F4" s="48">
        <v>456</v>
      </c>
      <c r="G4" s="48">
        <v>1417</v>
      </c>
      <c r="H4" s="48">
        <v>908</v>
      </c>
      <c r="I4" s="48">
        <v>265</v>
      </c>
      <c r="J4" s="48">
        <v>351</v>
      </c>
      <c r="K4" s="48">
        <v>428</v>
      </c>
      <c r="L4" s="48">
        <v>895</v>
      </c>
      <c r="M4" s="48" t="s">
        <v>73</v>
      </c>
      <c r="N4" s="48">
        <v>220</v>
      </c>
      <c r="O4" s="48">
        <v>203</v>
      </c>
      <c r="P4" s="48">
        <v>7214</v>
      </c>
    </row>
    <row r="5" spans="1:16" ht="35.25" customHeight="1" x14ac:dyDescent="0.2">
      <c r="A5" s="32" t="s">
        <v>16</v>
      </c>
      <c r="B5" s="4">
        <v>0.93579766536964981</v>
      </c>
      <c r="C5" s="4">
        <v>0.75035394053798965</v>
      </c>
      <c r="D5" s="4" t="s">
        <v>74</v>
      </c>
      <c r="E5" s="4" t="s">
        <v>74</v>
      </c>
      <c r="F5" s="4">
        <v>0.71698113207547165</v>
      </c>
      <c r="G5" s="4">
        <v>0.80101752402487281</v>
      </c>
      <c r="H5" s="4">
        <v>0.90438247011952189</v>
      </c>
      <c r="I5" s="4">
        <v>0.70666666666666667</v>
      </c>
      <c r="J5" s="4">
        <v>0.94864864864864862</v>
      </c>
      <c r="K5" s="4">
        <v>0.69706840390879476</v>
      </c>
      <c r="L5" s="4">
        <v>0.81289736603088103</v>
      </c>
      <c r="M5" s="4" t="s">
        <v>74</v>
      </c>
      <c r="N5" s="4">
        <v>0.86956521739130432</v>
      </c>
      <c r="O5" s="4">
        <v>0.9144144144144144</v>
      </c>
      <c r="P5" s="4">
        <v>0.80360922357134901</v>
      </c>
    </row>
    <row r="6" spans="1:16" ht="25.5" x14ac:dyDescent="0.2">
      <c r="A6" s="33" t="s">
        <v>17</v>
      </c>
      <c r="B6" s="5">
        <v>61.42203742203742</v>
      </c>
      <c r="C6" s="5">
        <v>69.303773584905656</v>
      </c>
      <c r="D6" s="5" t="s">
        <v>73</v>
      </c>
      <c r="E6" s="5" t="s">
        <v>73</v>
      </c>
      <c r="F6" s="5">
        <v>48.603070175438596</v>
      </c>
      <c r="G6" s="5">
        <v>65.960479887085398</v>
      </c>
      <c r="H6" s="5">
        <v>96.070484581497794</v>
      </c>
      <c r="I6" s="5">
        <v>41.441509433962267</v>
      </c>
      <c r="J6" s="5">
        <v>38.86039886039886</v>
      </c>
      <c r="K6" s="5">
        <v>84.728971962616825</v>
      </c>
      <c r="L6" s="5">
        <v>56.956424581005585</v>
      </c>
      <c r="M6" s="5" t="s">
        <v>73</v>
      </c>
      <c r="N6" s="5">
        <v>15.24090909090909</v>
      </c>
      <c r="O6" s="5">
        <v>74.394088669950733</v>
      </c>
      <c r="P6" s="5">
        <v>65.555170501802053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"/>
  <sheetViews>
    <sheetView showGridLines="0" workbookViewId="0">
      <selection activeCell="K4" sqref="K4:K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73</v>
      </c>
      <c r="C3" s="2">
        <v>84</v>
      </c>
      <c r="D3" s="2">
        <v>19</v>
      </c>
      <c r="E3" s="2">
        <v>25</v>
      </c>
      <c r="F3" s="2">
        <v>22</v>
      </c>
      <c r="G3" s="2">
        <v>113</v>
      </c>
      <c r="H3" s="2" t="s">
        <v>73</v>
      </c>
      <c r="I3" s="2">
        <v>27</v>
      </c>
      <c r="J3" s="2">
        <v>82</v>
      </c>
      <c r="K3" s="2">
        <v>52</v>
      </c>
      <c r="L3" s="2">
        <v>25</v>
      </c>
      <c r="M3" s="2">
        <v>19</v>
      </c>
      <c r="N3" s="2">
        <v>83</v>
      </c>
      <c r="O3" s="2">
        <v>39</v>
      </c>
      <c r="P3" s="49">
        <v>590</v>
      </c>
    </row>
    <row r="4" spans="1:16" s="51" customFormat="1" ht="26.1" customHeight="1" x14ac:dyDescent="0.2">
      <c r="A4" s="50" t="s">
        <v>66</v>
      </c>
      <c r="B4" s="48" t="s">
        <v>73</v>
      </c>
      <c r="C4" s="48">
        <v>34</v>
      </c>
      <c r="D4" s="60">
        <v>11</v>
      </c>
      <c r="E4" s="48">
        <v>17</v>
      </c>
      <c r="F4" s="52">
        <v>7</v>
      </c>
      <c r="G4" s="60">
        <v>4</v>
      </c>
      <c r="H4" s="52" t="s">
        <v>73</v>
      </c>
      <c r="I4" s="52">
        <v>13</v>
      </c>
      <c r="J4" s="48">
        <v>68</v>
      </c>
      <c r="K4" s="55" t="s">
        <v>75</v>
      </c>
      <c r="L4" s="70" t="s">
        <v>75</v>
      </c>
      <c r="M4" s="52">
        <v>1</v>
      </c>
      <c r="N4" s="48">
        <v>23</v>
      </c>
      <c r="O4" s="48">
        <v>1</v>
      </c>
      <c r="P4" s="48">
        <v>179</v>
      </c>
    </row>
    <row r="5" spans="1:16" ht="35.25" customHeight="1" x14ac:dyDescent="0.2">
      <c r="A5" s="32" t="s">
        <v>16</v>
      </c>
      <c r="B5" s="4" t="s">
        <v>74</v>
      </c>
      <c r="C5" s="4">
        <v>0.40476190476190477</v>
      </c>
      <c r="D5" s="45">
        <v>0.57894736842105265</v>
      </c>
      <c r="E5" s="4">
        <v>0.68</v>
      </c>
      <c r="F5" s="45">
        <v>0.31818181818181818</v>
      </c>
      <c r="G5" s="4">
        <v>3.5398230088495575E-2</v>
      </c>
      <c r="H5" s="4" t="s">
        <v>74</v>
      </c>
      <c r="I5" s="4">
        <v>0.48148148148148145</v>
      </c>
      <c r="J5" s="4">
        <v>0.82926829268292679</v>
      </c>
      <c r="K5" s="62" t="s">
        <v>75</v>
      </c>
      <c r="L5" s="62" t="s">
        <v>75</v>
      </c>
      <c r="M5" s="45">
        <v>5.2631578947368418E-2</v>
      </c>
      <c r="N5" s="4">
        <v>0.27710843373493976</v>
      </c>
      <c r="O5" s="4">
        <v>2.564102564102564E-2</v>
      </c>
      <c r="P5" s="4">
        <v>0.30338983050847457</v>
      </c>
    </row>
    <row r="6" spans="1:16" ht="25.5" x14ac:dyDescent="0.2">
      <c r="A6" s="33" t="s">
        <v>17</v>
      </c>
      <c r="B6" s="5" t="s">
        <v>73</v>
      </c>
      <c r="C6" s="5">
        <v>7.6470588235294121</v>
      </c>
      <c r="D6" s="46">
        <v>9.0909090909090917</v>
      </c>
      <c r="E6" s="5">
        <v>4.4117647058823533</v>
      </c>
      <c r="F6" s="46">
        <v>5.5714285714285712</v>
      </c>
      <c r="G6" s="46">
        <v>9</v>
      </c>
      <c r="H6" s="46" t="s">
        <v>73</v>
      </c>
      <c r="I6" s="46">
        <v>2.5384615384615383</v>
      </c>
      <c r="J6" s="5">
        <v>13.735294117647058</v>
      </c>
      <c r="K6" s="57" t="s">
        <v>75</v>
      </c>
      <c r="L6" s="57" t="s">
        <v>75</v>
      </c>
      <c r="M6" s="46">
        <v>5</v>
      </c>
      <c r="N6" s="5">
        <v>9.3478260869565215</v>
      </c>
      <c r="O6" s="5">
        <v>13</v>
      </c>
      <c r="P6" s="5">
        <v>9.5530726256983236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"/>
  <sheetViews>
    <sheetView showGridLines="0" workbookViewId="0">
      <selection activeCell="C15" sqref="C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2079</v>
      </c>
      <c r="C3" s="2">
        <v>5415</v>
      </c>
      <c r="D3" s="2">
        <v>1607</v>
      </c>
      <c r="E3" s="2">
        <v>1547</v>
      </c>
      <c r="F3" s="2">
        <v>6292</v>
      </c>
      <c r="G3" s="2">
        <v>8540</v>
      </c>
      <c r="H3" s="2">
        <v>2974</v>
      </c>
      <c r="I3" s="2">
        <v>3005</v>
      </c>
      <c r="J3" s="2">
        <v>3754</v>
      </c>
      <c r="K3" s="2">
        <v>1936</v>
      </c>
      <c r="L3" s="2">
        <v>1947</v>
      </c>
      <c r="M3" s="2">
        <v>272</v>
      </c>
      <c r="N3" s="2">
        <v>2543</v>
      </c>
      <c r="O3" s="2">
        <v>1012</v>
      </c>
      <c r="P3" s="49">
        <v>42923</v>
      </c>
    </row>
    <row r="4" spans="1:16" s="51" customFormat="1" ht="26.1" customHeight="1" x14ac:dyDescent="0.2">
      <c r="A4" s="50" t="s">
        <v>66</v>
      </c>
      <c r="B4" s="48">
        <v>1822</v>
      </c>
      <c r="C4" s="48">
        <v>4624</v>
      </c>
      <c r="D4" s="48">
        <v>1492</v>
      </c>
      <c r="E4" s="48">
        <v>1495</v>
      </c>
      <c r="F4" s="48">
        <v>4911</v>
      </c>
      <c r="G4" s="48">
        <v>7556</v>
      </c>
      <c r="H4" s="48">
        <v>1965</v>
      </c>
      <c r="I4" s="48">
        <v>1177</v>
      </c>
      <c r="J4" s="48">
        <v>3721</v>
      </c>
      <c r="K4" s="48">
        <v>1537</v>
      </c>
      <c r="L4" s="48">
        <v>1431</v>
      </c>
      <c r="M4" s="48">
        <v>242</v>
      </c>
      <c r="N4" s="48">
        <v>2085</v>
      </c>
      <c r="O4" s="48">
        <v>911</v>
      </c>
      <c r="P4" s="48">
        <v>34969</v>
      </c>
    </row>
    <row r="5" spans="1:16" ht="35.25" customHeight="1" x14ac:dyDescent="0.2">
      <c r="A5" s="32" t="s">
        <v>16</v>
      </c>
      <c r="B5" s="4">
        <v>0.87638287638287637</v>
      </c>
      <c r="C5" s="4">
        <v>0.85392428439519852</v>
      </c>
      <c r="D5" s="4">
        <v>0.92843808338518985</v>
      </c>
      <c r="E5" s="4">
        <v>0.96638655462184875</v>
      </c>
      <c r="F5" s="4">
        <v>0.78051493960584872</v>
      </c>
      <c r="G5" s="4">
        <v>0.88477751756440282</v>
      </c>
      <c r="H5" s="4">
        <v>0.66072629455279086</v>
      </c>
      <c r="I5" s="4">
        <v>0.39168053244592343</v>
      </c>
      <c r="J5" s="4">
        <v>0.99120937666489073</v>
      </c>
      <c r="K5" s="4">
        <v>0.79390495867768596</v>
      </c>
      <c r="L5" s="4">
        <v>0.73497688751926038</v>
      </c>
      <c r="M5" s="4">
        <v>0.88970588235294112</v>
      </c>
      <c r="N5" s="4">
        <v>0.81989775855289027</v>
      </c>
      <c r="O5" s="4">
        <v>0.90019762845849804</v>
      </c>
      <c r="P5" s="4">
        <v>0.81469142417817952</v>
      </c>
    </row>
    <row r="6" spans="1:16" ht="25.5" x14ac:dyDescent="0.2">
      <c r="A6" s="33" t="s">
        <v>17</v>
      </c>
      <c r="B6" s="5">
        <v>55.278265642151482</v>
      </c>
      <c r="C6" s="5">
        <v>87.718858131487892</v>
      </c>
      <c r="D6" s="5">
        <v>219.96916890080428</v>
      </c>
      <c r="E6" s="5">
        <v>241.64214046822744</v>
      </c>
      <c r="F6" s="5">
        <v>130.33496232946447</v>
      </c>
      <c r="G6" s="5">
        <v>126.62400741132875</v>
      </c>
      <c r="H6" s="5">
        <v>81.828498727735365</v>
      </c>
      <c r="I6" s="5">
        <v>238.54035683942226</v>
      </c>
      <c r="J6" s="5">
        <v>139.9336199946251</v>
      </c>
      <c r="K6" s="5">
        <v>102.58750813272609</v>
      </c>
      <c r="L6" s="5">
        <v>13.336827393431166</v>
      </c>
      <c r="M6" s="5">
        <v>122.98347107438016</v>
      </c>
      <c r="N6" s="5">
        <v>83.001918465227817</v>
      </c>
      <c r="O6" s="5">
        <v>207.57189901207465</v>
      </c>
      <c r="P6" s="5">
        <v>123.63959506991907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6"/>
  <sheetViews>
    <sheetView showGridLines="0" workbookViewId="0">
      <selection activeCell="H4" sqref="H4:H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52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8</v>
      </c>
      <c r="C3" s="47">
        <v>1</v>
      </c>
      <c r="D3" s="47">
        <v>3</v>
      </c>
      <c r="E3" s="47">
        <v>1</v>
      </c>
      <c r="F3" s="47">
        <v>9</v>
      </c>
      <c r="G3" s="47">
        <v>24</v>
      </c>
      <c r="H3" s="47">
        <v>17</v>
      </c>
      <c r="I3" s="47">
        <v>42</v>
      </c>
      <c r="J3" s="47">
        <v>27</v>
      </c>
      <c r="K3" s="47" t="s">
        <v>73</v>
      </c>
      <c r="L3" s="47">
        <v>52</v>
      </c>
      <c r="M3" s="47" t="s">
        <v>73</v>
      </c>
      <c r="N3" s="47">
        <v>65</v>
      </c>
      <c r="O3" s="47">
        <v>4</v>
      </c>
      <c r="P3" s="54">
        <v>253</v>
      </c>
    </row>
    <row r="4" spans="1:16" s="51" customFormat="1" ht="26.1" customHeight="1" x14ac:dyDescent="0.2">
      <c r="A4" s="50" t="s">
        <v>66</v>
      </c>
      <c r="B4" s="73" t="s">
        <v>75</v>
      </c>
      <c r="C4" s="73" t="s">
        <v>75</v>
      </c>
      <c r="D4" s="81">
        <v>2</v>
      </c>
      <c r="E4" s="73" t="s">
        <v>75</v>
      </c>
      <c r="F4" s="73" t="s">
        <v>75</v>
      </c>
      <c r="G4" s="73" t="s">
        <v>75</v>
      </c>
      <c r="H4" s="55" t="s">
        <v>75</v>
      </c>
      <c r="I4" s="52">
        <v>18</v>
      </c>
      <c r="J4" s="52">
        <v>26</v>
      </c>
      <c r="K4" s="52" t="s">
        <v>73</v>
      </c>
      <c r="L4" s="52">
        <v>44</v>
      </c>
      <c r="M4" s="52" t="s">
        <v>73</v>
      </c>
      <c r="N4" s="55" t="s">
        <v>75</v>
      </c>
      <c r="O4" s="55" t="s">
        <v>75</v>
      </c>
      <c r="P4" s="48">
        <v>90</v>
      </c>
    </row>
    <row r="5" spans="1:16" ht="35.25" customHeight="1" x14ac:dyDescent="0.2">
      <c r="A5" s="32" t="s">
        <v>16</v>
      </c>
      <c r="B5" s="74" t="s">
        <v>75</v>
      </c>
      <c r="C5" s="74" t="s">
        <v>75</v>
      </c>
      <c r="D5" s="82">
        <v>0.66666666666666663</v>
      </c>
      <c r="E5" s="74" t="s">
        <v>75</v>
      </c>
      <c r="F5" s="74" t="s">
        <v>75</v>
      </c>
      <c r="G5" s="74" t="s">
        <v>75</v>
      </c>
      <c r="H5" s="62" t="s">
        <v>75</v>
      </c>
      <c r="I5" s="45">
        <v>0.42857142857142855</v>
      </c>
      <c r="J5" s="45">
        <v>0.96296296296296291</v>
      </c>
      <c r="K5" s="45" t="s">
        <v>74</v>
      </c>
      <c r="L5" s="45">
        <v>0.84615384615384615</v>
      </c>
      <c r="M5" s="45" t="s">
        <v>74</v>
      </c>
      <c r="N5" s="55" t="s">
        <v>75</v>
      </c>
      <c r="O5" s="55" t="s">
        <v>75</v>
      </c>
      <c r="P5" s="45">
        <v>0.35573122529644269</v>
      </c>
    </row>
    <row r="6" spans="1:16" ht="25.5" x14ac:dyDescent="0.2">
      <c r="A6" s="33" t="s">
        <v>17</v>
      </c>
      <c r="B6" s="75" t="s">
        <v>75</v>
      </c>
      <c r="C6" s="76" t="s">
        <v>75</v>
      </c>
      <c r="D6" s="83">
        <v>1</v>
      </c>
      <c r="E6" s="75" t="s">
        <v>75</v>
      </c>
      <c r="F6" s="75" t="s">
        <v>75</v>
      </c>
      <c r="G6" s="75" t="s">
        <v>75</v>
      </c>
      <c r="H6" s="56" t="s">
        <v>75</v>
      </c>
      <c r="I6" s="46">
        <v>8.4444444444444446</v>
      </c>
      <c r="J6" s="46">
        <v>6.2307692307692308</v>
      </c>
      <c r="K6" s="64" t="s">
        <v>73</v>
      </c>
      <c r="L6" s="46">
        <v>7.1136363636363633</v>
      </c>
      <c r="M6" s="46" t="s">
        <v>73</v>
      </c>
      <c r="N6" s="61" t="s">
        <v>75</v>
      </c>
      <c r="O6" s="61" t="s">
        <v>75</v>
      </c>
      <c r="P6" s="46">
        <v>6.9888888888888889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6"/>
  <sheetViews>
    <sheetView showGridLines="0" workbookViewId="0">
      <selection activeCell="E18" sqref="E18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</v>
      </c>
      <c r="C3" s="2">
        <v>105</v>
      </c>
      <c r="D3" s="2" t="s">
        <v>73</v>
      </c>
      <c r="E3" s="2" t="s">
        <v>73</v>
      </c>
      <c r="F3" s="2" t="s">
        <v>73</v>
      </c>
      <c r="G3" s="2">
        <v>33</v>
      </c>
      <c r="H3" s="2" t="s">
        <v>73</v>
      </c>
      <c r="I3" s="2">
        <v>17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182</v>
      </c>
      <c r="O3" s="2">
        <v>3</v>
      </c>
      <c r="P3" s="49">
        <v>344</v>
      </c>
    </row>
    <row r="4" spans="1:16" s="51" customFormat="1" ht="26.1" customHeight="1" x14ac:dyDescent="0.2">
      <c r="A4" s="50" t="s">
        <v>66</v>
      </c>
      <c r="B4" s="60">
        <v>2</v>
      </c>
      <c r="C4" s="48">
        <v>92</v>
      </c>
      <c r="D4" s="48" t="s">
        <v>73</v>
      </c>
      <c r="E4" s="48" t="s">
        <v>73</v>
      </c>
      <c r="F4" s="48" t="s">
        <v>73</v>
      </c>
      <c r="G4" s="52">
        <v>3</v>
      </c>
      <c r="H4" s="48" t="s">
        <v>73</v>
      </c>
      <c r="I4" s="55" t="s">
        <v>75</v>
      </c>
      <c r="J4" s="48" t="s">
        <v>73</v>
      </c>
      <c r="K4" s="48" t="s">
        <v>73</v>
      </c>
      <c r="L4" s="48" t="s">
        <v>73</v>
      </c>
      <c r="M4" s="48" t="s">
        <v>73</v>
      </c>
      <c r="N4" s="48">
        <v>167</v>
      </c>
      <c r="O4" s="55" t="s">
        <v>75</v>
      </c>
      <c r="P4" s="48">
        <v>264</v>
      </c>
    </row>
    <row r="5" spans="1:16" ht="35.25" customHeight="1" x14ac:dyDescent="0.2">
      <c r="A5" s="32" t="s">
        <v>16</v>
      </c>
      <c r="B5" s="45">
        <v>0.5</v>
      </c>
      <c r="C5" s="4">
        <v>0.87619047619047619</v>
      </c>
      <c r="D5" s="4" t="s">
        <v>74</v>
      </c>
      <c r="E5" s="4" t="s">
        <v>74</v>
      </c>
      <c r="F5" s="4" t="s">
        <v>74</v>
      </c>
      <c r="G5" s="45">
        <v>9.0909090909090912E-2</v>
      </c>
      <c r="H5" s="4" t="s">
        <v>74</v>
      </c>
      <c r="I5" s="62" t="s">
        <v>75</v>
      </c>
      <c r="J5" s="4" t="s">
        <v>74</v>
      </c>
      <c r="K5" s="4" t="s">
        <v>74</v>
      </c>
      <c r="L5" s="4" t="s">
        <v>74</v>
      </c>
      <c r="M5" s="4" t="s">
        <v>74</v>
      </c>
      <c r="N5" s="4">
        <v>0.91758241758241754</v>
      </c>
      <c r="O5" s="62" t="s">
        <v>75</v>
      </c>
      <c r="P5" s="4">
        <v>0.76744186046511631</v>
      </c>
    </row>
    <row r="6" spans="1:16" ht="25.5" x14ac:dyDescent="0.2">
      <c r="A6" s="33" t="s">
        <v>17</v>
      </c>
      <c r="B6" s="77">
        <v>11</v>
      </c>
      <c r="C6" s="5">
        <v>29.576086956521738</v>
      </c>
      <c r="D6" s="5" t="s">
        <v>73</v>
      </c>
      <c r="E6" s="5" t="s">
        <v>73</v>
      </c>
      <c r="F6" s="5" t="s">
        <v>73</v>
      </c>
      <c r="G6" s="46">
        <v>8.6666666666666661</v>
      </c>
      <c r="H6" s="5" t="s">
        <v>73</v>
      </c>
      <c r="I6" s="56" t="s">
        <v>75</v>
      </c>
      <c r="J6" s="5" t="s">
        <v>73</v>
      </c>
      <c r="K6" s="5" t="s">
        <v>73</v>
      </c>
      <c r="L6" s="5" t="s">
        <v>73</v>
      </c>
      <c r="M6" s="5" t="s">
        <v>73</v>
      </c>
      <c r="N6" s="5">
        <v>14.191616766467066</v>
      </c>
      <c r="O6" s="56" t="s">
        <v>75</v>
      </c>
      <c r="P6" s="5">
        <v>19.46590909090909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1028</v>
      </c>
      <c r="C3" s="2">
        <v>2821</v>
      </c>
      <c r="D3" s="2">
        <v>200</v>
      </c>
      <c r="E3" s="2">
        <v>193</v>
      </c>
      <c r="F3" s="2">
        <v>3720</v>
      </c>
      <c r="G3" s="2">
        <v>5020</v>
      </c>
      <c r="H3" s="2">
        <v>1988</v>
      </c>
      <c r="I3" s="2">
        <v>1533</v>
      </c>
      <c r="J3" s="2">
        <v>877</v>
      </c>
      <c r="K3" s="2">
        <v>1325</v>
      </c>
      <c r="L3" s="2">
        <v>2684</v>
      </c>
      <c r="M3" s="2">
        <v>128</v>
      </c>
      <c r="N3" s="2">
        <v>1967</v>
      </c>
      <c r="O3" s="2">
        <v>612</v>
      </c>
      <c r="P3" s="49">
        <v>24096</v>
      </c>
    </row>
    <row r="4" spans="1:16" s="51" customFormat="1" ht="26.1" customHeight="1" x14ac:dyDescent="0.2">
      <c r="A4" s="50" t="s">
        <v>66</v>
      </c>
      <c r="B4" s="48">
        <v>602</v>
      </c>
      <c r="C4" s="48">
        <v>2377</v>
      </c>
      <c r="D4" s="48">
        <v>147</v>
      </c>
      <c r="E4" s="48">
        <v>136</v>
      </c>
      <c r="F4" s="48">
        <v>2956</v>
      </c>
      <c r="G4" s="48">
        <v>4393</v>
      </c>
      <c r="H4" s="48">
        <v>1565</v>
      </c>
      <c r="I4" s="48">
        <v>1306</v>
      </c>
      <c r="J4" s="48">
        <v>807</v>
      </c>
      <c r="K4" s="48">
        <v>510</v>
      </c>
      <c r="L4" s="48">
        <v>1292</v>
      </c>
      <c r="M4" s="48">
        <v>125</v>
      </c>
      <c r="N4" s="48">
        <v>1443</v>
      </c>
      <c r="O4" s="48">
        <v>584</v>
      </c>
      <c r="P4" s="48">
        <v>18243</v>
      </c>
    </row>
    <row r="5" spans="1:16" ht="35.25" customHeight="1" x14ac:dyDescent="0.2">
      <c r="A5" s="32" t="s">
        <v>16</v>
      </c>
      <c r="B5" s="4">
        <v>0.58560311284046696</v>
      </c>
      <c r="C5" s="4">
        <v>0.84260900389932647</v>
      </c>
      <c r="D5" s="4">
        <v>0.73499999999999999</v>
      </c>
      <c r="E5" s="4">
        <v>0.70466321243523311</v>
      </c>
      <c r="F5" s="4">
        <v>0.79462365591397854</v>
      </c>
      <c r="G5" s="4">
        <v>0.87509960159362554</v>
      </c>
      <c r="H5" s="4">
        <v>0.78722334004024141</v>
      </c>
      <c r="I5" s="4">
        <v>0.85192433137638612</v>
      </c>
      <c r="J5" s="4">
        <v>0.92018244013683015</v>
      </c>
      <c r="K5" s="4">
        <v>0.38490566037735852</v>
      </c>
      <c r="L5" s="4">
        <v>0.481371087928465</v>
      </c>
      <c r="M5" s="4">
        <v>0.9765625</v>
      </c>
      <c r="N5" s="4">
        <v>0.73360447381799698</v>
      </c>
      <c r="O5" s="4">
        <v>0.95424836601307195</v>
      </c>
      <c r="P5" s="4">
        <v>0.7570966135458167</v>
      </c>
    </row>
    <row r="6" spans="1:16" ht="25.5" x14ac:dyDescent="0.2">
      <c r="A6" s="33" t="s">
        <v>17</v>
      </c>
      <c r="B6" s="5">
        <v>47.777408637873755</v>
      </c>
      <c r="C6" s="5">
        <v>82.110643668489686</v>
      </c>
      <c r="D6" s="5">
        <v>30</v>
      </c>
      <c r="E6" s="5">
        <v>22.191176470588236</v>
      </c>
      <c r="F6" s="5">
        <v>187.3660351826793</v>
      </c>
      <c r="G6" s="5">
        <v>123.94195310721602</v>
      </c>
      <c r="H6" s="5">
        <v>128.29584664536742</v>
      </c>
      <c r="I6" s="5">
        <v>45.114854517611029</v>
      </c>
      <c r="J6" s="5">
        <v>33.868649318463447</v>
      </c>
      <c r="K6" s="5">
        <v>119.98039215686275</v>
      </c>
      <c r="L6" s="5">
        <v>112.64086687306502</v>
      </c>
      <c r="M6" s="5">
        <v>114.98399999999999</v>
      </c>
      <c r="N6" s="5">
        <v>77.527373527373527</v>
      </c>
      <c r="O6" s="5">
        <v>85.496575342465746</v>
      </c>
      <c r="P6" s="5">
        <v>109.61080962560982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showGridLines="0" workbookViewId="0">
      <selection activeCell="I6" sqref="I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519</v>
      </c>
      <c r="C3" s="2">
        <v>959</v>
      </c>
      <c r="D3" s="2">
        <v>237</v>
      </c>
      <c r="E3" s="2">
        <v>191</v>
      </c>
      <c r="F3" s="2">
        <v>987</v>
      </c>
      <c r="G3" s="2">
        <v>279</v>
      </c>
      <c r="H3" s="2">
        <v>492</v>
      </c>
      <c r="I3" s="2">
        <v>601</v>
      </c>
      <c r="J3" s="2">
        <v>287</v>
      </c>
      <c r="K3" s="2">
        <v>39</v>
      </c>
      <c r="L3" s="2">
        <v>1957</v>
      </c>
      <c r="M3" s="2">
        <v>150</v>
      </c>
      <c r="N3" s="2">
        <v>279</v>
      </c>
      <c r="O3" s="2">
        <v>206</v>
      </c>
      <c r="P3" s="49">
        <v>7183</v>
      </c>
    </row>
    <row r="4" spans="1:16" s="51" customFormat="1" ht="26.1" customHeight="1" x14ac:dyDescent="0.2">
      <c r="A4" s="50" t="s">
        <v>66</v>
      </c>
      <c r="B4" s="48">
        <v>489</v>
      </c>
      <c r="C4" s="48">
        <v>139</v>
      </c>
      <c r="D4" s="48">
        <v>153</v>
      </c>
      <c r="E4" s="48">
        <v>157</v>
      </c>
      <c r="F4" s="48">
        <v>777</v>
      </c>
      <c r="G4" s="55" t="s">
        <v>75</v>
      </c>
      <c r="H4" s="48">
        <v>288</v>
      </c>
      <c r="I4" s="52">
        <v>1</v>
      </c>
      <c r="J4" s="48">
        <v>271</v>
      </c>
      <c r="K4" s="48">
        <v>10</v>
      </c>
      <c r="L4" s="48">
        <v>63</v>
      </c>
      <c r="M4" s="48">
        <v>4</v>
      </c>
      <c r="N4" s="48">
        <v>235</v>
      </c>
      <c r="O4" s="48">
        <v>173</v>
      </c>
      <c r="P4" s="48">
        <v>2760</v>
      </c>
    </row>
    <row r="5" spans="1:16" ht="35.25" customHeight="1" x14ac:dyDescent="0.2">
      <c r="A5" s="32" t="s">
        <v>16</v>
      </c>
      <c r="B5" s="4">
        <v>0.94219653179190754</v>
      </c>
      <c r="C5" s="4">
        <v>0.14494264859228362</v>
      </c>
      <c r="D5" s="4">
        <v>0.64556962025316456</v>
      </c>
      <c r="E5" s="4">
        <v>0.82198952879581155</v>
      </c>
      <c r="F5" s="4">
        <v>0.78723404255319152</v>
      </c>
      <c r="G5" s="62" t="s">
        <v>75</v>
      </c>
      <c r="H5" s="4">
        <v>0.58536585365853655</v>
      </c>
      <c r="I5" s="45">
        <v>1.6638935108153079E-3</v>
      </c>
      <c r="J5" s="4">
        <v>0.94425087108013939</v>
      </c>
      <c r="K5" s="4">
        <v>0.25641025641025639</v>
      </c>
      <c r="L5" s="4">
        <v>3.2192130812468064E-2</v>
      </c>
      <c r="M5" s="4">
        <v>2.6666666666666668E-2</v>
      </c>
      <c r="N5" s="4">
        <v>0.8422939068100358</v>
      </c>
      <c r="O5" s="4">
        <v>0.83980582524271841</v>
      </c>
      <c r="P5" s="4">
        <v>0.38424056800779621</v>
      </c>
    </row>
    <row r="6" spans="1:16" ht="25.5" x14ac:dyDescent="0.2">
      <c r="A6" s="33" t="s">
        <v>17</v>
      </c>
      <c r="B6" s="5">
        <v>35.605316973415135</v>
      </c>
      <c r="C6" s="5">
        <v>31.776978417266186</v>
      </c>
      <c r="D6" s="5">
        <v>30.784313725490197</v>
      </c>
      <c r="E6" s="5">
        <v>34.305732484076437</v>
      </c>
      <c r="F6" s="5">
        <v>203.53024453024452</v>
      </c>
      <c r="G6" s="57" t="s">
        <v>75</v>
      </c>
      <c r="H6" s="5">
        <v>8.9305555555555554</v>
      </c>
      <c r="I6" s="46">
        <v>0</v>
      </c>
      <c r="J6" s="5">
        <v>7.7970479704797047</v>
      </c>
      <c r="K6" s="5">
        <v>1.8</v>
      </c>
      <c r="L6" s="5">
        <v>9</v>
      </c>
      <c r="M6" s="5">
        <v>4.5</v>
      </c>
      <c r="N6" s="5">
        <v>4.4680851063829783</v>
      </c>
      <c r="O6" s="5">
        <v>2.6589595375722541</v>
      </c>
      <c r="P6" s="5">
        <v>71.32789855072464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6"/>
  <sheetViews>
    <sheetView showGridLines="0" workbookViewId="0">
      <selection activeCell="M7" sqref="M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227</v>
      </c>
      <c r="C3" s="2">
        <v>312</v>
      </c>
      <c r="D3" s="2">
        <v>17</v>
      </c>
      <c r="E3" s="2">
        <v>143</v>
      </c>
      <c r="F3" s="2">
        <v>114</v>
      </c>
      <c r="G3" s="2">
        <v>640</v>
      </c>
      <c r="H3" s="2">
        <v>91</v>
      </c>
      <c r="I3" s="2">
        <v>139</v>
      </c>
      <c r="J3" s="2">
        <v>152</v>
      </c>
      <c r="K3" s="2">
        <v>114</v>
      </c>
      <c r="L3" s="2">
        <v>332</v>
      </c>
      <c r="M3" s="2">
        <v>6</v>
      </c>
      <c r="N3" s="2">
        <v>317</v>
      </c>
      <c r="O3" s="2">
        <v>53</v>
      </c>
      <c r="P3" s="49">
        <v>2657</v>
      </c>
    </row>
    <row r="4" spans="1:16" s="51" customFormat="1" ht="26.1" customHeight="1" x14ac:dyDescent="0.2">
      <c r="A4" s="50" t="s">
        <v>66</v>
      </c>
      <c r="B4" s="48">
        <v>115</v>
      </c>
      <c r="C4" s="48">
        <v>241</v>
      </c>
      <c r="D4" s="48">
        <v>5</v>
      </c>
      <c r="E4" s="48">
        <v>6</v>
      </c>
      <c r="F4" s="48">
        <v>94</v>
      </c>
      <c r="G4" s="48">
        <v>6</v>
      </c>
      <c r="H4" s="48">
        <v>13</v>
      </c>
      <c r="I4" s="48">
        <v>23</v>
      </c>
      <c r="J4" s="48">
        <v>140</v>
      </c>
      <c r="K4" s="48">
        <v>96</v>
      </c>
      <c r="L4" s="48">
        <v>251</v>
      </c>
      <c r="M4" s="48">
        <v>1</v>
      </c>
      <c r="N4" s="48">
        <v>239</v>
      </c>
      <c r="O4" s="48">
        <v>20</v>
      </c>
      <c r="P4" s="48">
        <v>1250</v>
      </c>
    </row>
    <row r="5" spans="1:16" ht="35.25" customHeight="1" x14ac:dyDescent="0.2">
      <c r="A5" s="32" t="s">
        <v>16</v>
      </c>
      <c r="B5" s="4">
        <v>0.50660792951541855</v>
      </c>
      <c r="C5" s="4">
        <v>0.77243589743589747</v>
      </c>
      <c r="D5" s="4">
        <v>0.29411764705882354</v>
      </c>
      <c r="E5" s="4">
        <v>4.195804195804196E-2</v>
      </c>
      <c r="F5" s="4">
        <v>0.82456140350877194</v>
      </c>
      <c r="G5" s="4">
        <v>9.3749999999999997E-3</v>
      </c>
      <c r="H5" s="4">
        <v>0.14285714285714285</v>
      </c>
      <c r="I5" s="4">
        <v>0.16546762589928057</v>
      </c>
      <c r="J5" s="4">
        <v>0.92105263157894735</v>
      </c>
      <c r="K5" s="4">
        <v>0.84210526315789469</v>
      </c>
      <c r="L5" s="4">
        <v>0.75602409638554213</v>
      </c>
      <c r="M5" s="4">
        <v>0.16666666666666666</v>
      </c>
      <c r="N5" s="4">
        <v>0.75394321766561512</v>
      </c>
      <c r="O5" s="4">
        <v>0.37735849056603776</v>
      </c>
      <c r="P5" s="4">
        <v>0.47045540082800152</v>
      </c>
    </row>
    <row r="6" spans="1:16" ht="25.5" x14ac:dyDescent="0.2">
      <c r="A6" s="33" t="s">
        <v>17</v>
      </c>
      <c r="B6" s="5">
        <v>44.565217391304351</v>
      </c>
      <c r="C6" s="5">
        <v>67.568464730290458</v>
      </c>
      <c r="D6" s="5">
        <v>78</v>
      </c>
      <c r="E6" s="5">
        <v>61.5</v>
      </c>
      <c r="F6" s="5">
        <v>21.23404255319149</v>
      </c>
      <c r="G6" s="5">
        <v>81.5</v>
      </c>
      <c r="H6" s="5">
        <v>7.3076923076923075</v>
      </c>
      <c r="I6" s="5">
        <v>19</v>
      </c>
      <c r="J6" s="5">
        <v>26.828571428571429</v>
      </c>
      <c r="K6" s="5">
        <v>54.854166666666664</v>
      </c>
      <c r="L6" s="5">
        <v>44.047808764940243</v>
      </c>
      <c r="M6" s="5">
        <v>0</v>
      </c>
      <c r="N6" s="5">
        <v>38.828451882845187</v>
      </c>
      <c r="O6" s="5">
        <v>52.2</v>
      </c>
      <c r="P6" s="5">
        <v>44.4696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6"/>
  <sheetViews>
    <sheetView showGridLines="0" workbookViewId="0">
      <selection activeCell="G19" sqref="G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352</v>
      </c>
      <c r="C3" s="2">
        <v>857</v>
      </c>
      <c r="D3" s="2">
        <v>289</v>
      </c>
      <c r="E3" s="2">
        <v>410</v>
      </c>
      <c r="F3" s="2">
        <v>644</v>
      </c>
      <c r="G3" s="2">
        <v>581</v>
      </c>
      <c r="H3" s="2">
        <v>409</v>
      </c>
      <c r="I3" s="2">
        <v>583</v>
      </c>
      <c r="J3" s="2">
        <v>362</v>
      </c>
      <c r="K3" s="2">
        <v>111</v>
      </c>
      <c r="L3" s="2">
        <v>633</v>
      </c>
      <c r="M3" s="2">
        <v>70</v>
      </c>
      <c r="N3" s="2">
        <v>864</v>
      </c>
      <c r="O3" s="2">
        <v>547</v>
      </c>
      <c r="P3" s="49">
        <v>6712</v>
      </c>
    </row>
    <row r="4" spans="1:16" s="51" customFormat="1" ht="26.1" customHeight="1" x14ac:dyDescent="0.2">
      <c r="A4" s="50" t="s">
        <v>66</v>
      </c>
      <c r="B4" s="48">
        <v>215</v>
      </c>
      <c r="C4" s="48">
        <v>689</v>
      </c>
      <c r="D4" s="48">
        <v>91</v>
      </c>
      <c r="E4" s="48">
        <v>300</v>
      </c>
      <c r="F4" s="48">
        <v>342</v>
      </c>
      <c r="G4" s="48">
        <v>77</v>
      </c>
      <c r="H4" s="48">
        <v>7</v>
      </c>
      <c r="I4" s="48">
        <v>30</v>
      </c>
      <c r="J4" s="48">
        <v>20</v>
      </c>
      <c r="K4" s="48">
        <v>102</v>
      </c>
      <c r="L4" s="48">
        <v>388</v>
      </c>
      <c r="M4" s="48">
        <v>45</v>
      </c>
      <c r="N4" s="48">
        <v>570</v>
      </c>
      <c r="O4" s="48">
        <v>186</v>
      </c>
      <c r="P4" s="48">
        <v>3062</v>
      </c>
    </row>
    <row r="5" spans="1:16" ht="35.25" customHeight="1" x14ac:dyDescent="0.2">
      <c r="A5" s="32" t="s">
        <v>16</v>
      </c>
      <c r="B5" s="4">
        <v>0.61079545454545459</v>
      </c>
      <c r="C5" s="4">
        <v>0.80396732788798131</v>
      </c>
      <c r="D5" s="4">
        <v>0.31487889273356401</v>
      </c>
      <c r="E5" s="4">
        <v>0.73170731707317072</v>
      </c>
      <c r="F5" s="4">
        <v>0.53105590062111796</v>
      </c>
      <c r="G5" s="4">
        <v>0.13253012048192772</v>
      </c>
      <c r="H5" s="4">
        <v>1.7114914425427872E-2</v>
      </c>
      <c r="I5" s="4">
        <v>5.1457975986277875E-2</v>
      </c>
      <c r="J5" s="4">
        <v>5.5248618784530384E-2</v>
      </c>
      <c r="K5" s="4">
        <v>0.91891891891891897</v>
      </c>
      <c r="L5" s="4">
        <v>0.61295418641390209</v>
      </c>
      <c r="M5" s="4">
        <v>0.6428571428571429</v>
      </c>
      <c r="N5" s="4">
        <v>0.65972222222222221</v>
      </c>
      <c r="O5" s="4">
        <v>0.34003656307129798</v>
      </c>
      <c r="P5" s="4">
        <v>0.45619785458879619</v>
      </c>
    </row>
    <row r="6" spans="1:16" ht="25.5" x14ac:dyDescent="0.2">
      <c r="A6" s="33" t="s">
        <v>17</v>
      </c>
      <c r="B6" s="5">
        <v>69.106976744186042</v>
      </c>
      <c r="C6" s="5">
        <v>43.956458635703918</v>
      </c>
      <c r="D6" s="5">
        <v>33.670329670329672</v>
      </c>
      <c r="E6" s="5">
        <v>68.476666666666674</v>
      </c>
      <c r="F6" s="5">
        <v>79.081871345029242</v>
      </c>
      <c r="G6" s="5">
        <v>65.79220779220779</v>
      </c>
      <c r="H6" s="5">
        <v>34.857142857142854</v>
      </c>
      <c r="I6" s="5">
        <v>40.299999999999997</v>
      </c>
      <c r="J6" s="5">
        <v>34.6</v>
      </c>
      <c r="K6" s="5">
        <v>28.078431372549019</v>
      </c>
      <c r="L6" s="5">
        <v>31.806701030927837</v>
      </c>
      <c r="M6" s="5">
        <v>47.888888888888886</v>
      </c>
      <c r="N6" s="5">
        <v>28.50701754385965</v>
      </c>
      <c r="O6" s="5">
        <v>21.193548387096776</v>
      </c>
      <c r="P6" s="5">
        <v>45.90431090790333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6"/>
  <sheetViews>
    <sheetView showGridLines="0" workbookViewId="0">
      <selection activeCell="H15" sqref="H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560</v>
      </c>
      <c r="C3" s="2">
        <v>778</v>
      </c>
      <c r="D3" s="2">
        <v>484</v>
      </c>
      <c r="E3" s="2">
        <v>251</v>
      </c>
      <c r="F3" s="2">
        <v>651</v>
      </c>
      <c r="G3" s="2">
        <v>860</v>
      </c>
      <c r="H3" s="2">
        <v>755</v>
      </c>
      <c r="I3" s="2">
        <v>633</v>
      </c>
      <c r="J3" s="2">
        <v>1455</v>
      </c>
      <c r="K3" s="2">
        <v>554</v>
      </c>
      <c r="L3" s="2">
        <v>392</v>
      </c>
      <c r="M3" s="2">
        <v>437</v>
      </c>
      <c r="N3" s="2">
        <v>483</v>
      </c>
      <c r="O3" s="2">
        <v>171</v>
      </c>
      <c r="P3" s="49">
        <v>8464</v>
      </c>
    </row>
    <row r="4" spans="1:16" s="51" customFormat="1" ht="26.1" customHeight="1" x14ac:dyDescent="0.2">
      <c r="A4" s="50" t="s">
        <v>66</v>
      </c>
      <c r="B4" s="48">
        <v>478</v>
      </c>
      <c r="C4" s="48">
        <v>395</v>
      </c>
      <c r="D4" s="48">
        <v>227</v>
      </c>
      <c r="E4" s="48">
        <v>175</v>
      </c>
      <c r="F4" s="48">
        <v>502</v>
      </c>
      <c r="G4" s="48">
        <v>152</v>
      </c>
      <c r="H4" s="48">
        <v>570</v>
      </c>
      <c r="I4" s="48">
        <v>310</v>
      </c>
      <c r="J4" s="48">
        <v>1129</v>
      </c>
      <c r="K4" s="48">
        <v>505</v>
      </c>
      <c r="L4" s="48">
        <v>110</v>
      </c>
      <c r="M4" s="48">
        <v>420</v>
      </c>
      <c r="N4" s="48">
        <v>400</v>
      </c>
      <c r="O4" s="48">
        <v>142</v>
      </c>
      <c r="P4" s="48">
        <v>5515</v>
      </c>
    </row>
    <row r="5" spans="1:16" ht="35.25" customHeight="1" x14ac:dyDescent="0.2">
      <c r="A5" s="32" t="s">
        <v>16</v>
      </c>
      <c r="B5" s="4">
        <v>0.85357142857142854</v>
      </c>
      <c r="C5" s="4">
        <v>0.50771208226221076</v>
      </c>
      <c r="D5" s="4">
        <v>0.46900826446280991</v>
      </c>
      <c r="E5" s="4">
        <v>0.6972111553784861</v>
      </c>
      <c r="F5" s="4">
        <v>0.77112135176651309</v>
      </c>
      <c r="G5" s="4">
        <v>0.17674418604651163</v>
      </c>
      <c r="H5" s="4">
        <v>0.75496688741721851</v>
      </c>
      <c r="I5" s="4">
        <v>0.48973143759873616</v>
      </c>
      <c r="J5" s="4">
        <v>0.7759450171821306</v>
      </c>
      <c r="K5" s="4">
        <v>0.91155234657039708</v>
      </c>
      <c r="L5" s="4">
        <v>0.28061224489795916</v>
      </c>
      <c r="M5" s="4">
        <v>0.9610983981693364</v>
      </c>
      <c r="N5" s="4">
        <v>0.82815734989648038</v>
      </c>
      <c r="O5" s="4">
        <v>0.83040935672514615</v>
      </c>
      <c r="P5" s="4">
        <v>0.65158317580340264</v>
      </c>
    </row>
    <row r="6" spans="1:16" ht="25.5" x14ac:dyDescent="0.2">
      <c r="A6" s="33" t="s">
        <v>17</v>
      </c>
      <c r="B6" s="5">
        <v>23.194560669456067</v>
      </c>
      <c r="C6" s="5">
        <v>76.483544303797473</v>
      </c>
      <c r="D6" s="5">
        <v>87.753303964757706</v>
      </c>
      <c r="E6" s="5">
        <v>33.365714285714283</v>
      </c>
      <c r="F6" s="5">
        <v>67.784860557768923</v>
      </c>
      <c r="G6" s="5">
        <v>51.69736842105263</v>
      </c>
      <c r="H6" s="5">
        <v>32.619298245614033</v>
      </c>
      <c r="I6" s="5">
        <v>119.59677419354838</v>
      </c>
      <c r="J6" s="5">
        <v>95.572187776793626</v>
      </c>
      <c r="K6" s="5">
        <v>87.231683168316835</v>
      </c>
      <c r="L6" s="5">
        <v>6.6727272727272728</v>
      </c>
      <c r="M6" s="5">
        <v>99.55</v>
      </c>
      <c r="N6" s="5">
        <v>23.02</v>
      </c>
      <c r="O6" s="5">
        <v>27.514084507042252</v>
      </c>
      <c r="P6" s="5">
        <v>67.493019038984585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6"/>
  <sheetViews>
    <sheetView showGridLines="0" workbookViewId="0">
      <selection activeCell="J15" sqref="J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497</v>
      </c>
      <c r="C3" s="2">
        <v>1724</v>
      </c>
      <c r="D3" s="2" t="s">
        <v>73</v>
      </c>
      <c r="E3" s="2" t="s">
        <v>73</v>
      </c>
      <c r="F3" s="2">
        <v>316</v>
      </c>
      <c r="G3" s="2">
        <v>1099</v>
      </c>
      <c r="H3" s="2">
        <v>301</v>
      </c>
      <c r="I3" s="2">
        <v>269</v>
      </c>
      <c r="J3" s="2">
        <v>47</v>
      </c>
      <c r="K3" s="2">
        <v>158</v>
      </c>
      <c r="L3" s="2">
        <v>342</v>
      </c>
      <c r="M3" s="2" t="s">
        <v>73</v>
      </c>
      <c r="N3" s="2">
        <v>236</v>
      </c>
      <c r="O3" s="2">
        <v>174</v>
      </c>
      <c r="P3" s="49">
        <v>5163</v>
      </c>
    </row>
    <row r="4" spans="1:16" s="51" customFormat="1" ht="26.1" customHeight="1" x14ac:dyDescent="0.2">
      <c r="A4" s="50" t="s">
        <v>66</v>
      </c>
      <c r="B4" s="48">
        <v>454</v>
      </c>
      <c r="C4" s="48">
        <v>1314</v>
      </c>
      <c r="D4" s="48" t="s">
        <v>73</v>
      </c>
      <c r="E4" s="48" t="s">
        <v>73</v>
      </c>
      <c r="F4" s="48">
        <v>280</v>
      </c>
      <c r="G4" s="48">
        <v>745</v>
      </c>
      <c r="H4" s="48">
        <v>224</v>
      </c>
      <c r="I4" s="48">
        <v>119</v>
      </c>
      <c r="J4" s="48">
        <v>46</v>
      </c>
      <c r="K4" s="48">
        <v>139</v>
      </c>
      <c r="L4" s="48">
        <v>279</v>
      </c>
      <c r="M4" s="48" t="s">
        <v>73</v>
      </c>
      <c r="N4" s="48">
        <v>215</v>
      </c>
      <c r="O4" s="48">
        <v>166</v>
      </c>
      <c r="P4" s="48">
        <v>3981</v>
      </c>
    </row>
    <row r="5" spans="1:16" ht="35.25" customHeight="1" x14ac:dyDescent="0.2">
      <c r="A5" s="32" t="s">
        <v>16</v>
      </c>
      <c r="B5" s="4">
        <v>0.91348088531187122</v>
      </c>
      <c r="C5" s="4">
        <v>0.76218097447795818</v>
      </c>
      <c r="D5" s="4" t="s">
        <v>74</v>
      </c>
      <c r="E5" s="4" t="s">
        <v>74</v>
      </c>
      <c r="F5" s="4">
        <v>0.88607594936708856</v>
      </c>
      <c r="G5" s="4">
        <v>0.67788898999090086</v>
      </c>
      <c r="H5" s="4">
        <v>0.7441860465116279</v>
      </c>
      <c r="I5" s="4">
        <v>0.44237918215613381</v>
      </c>
      <c r="J5" s="4">
        <v>0.97872340425531912</v>
      </c>
      <c r="K5" s="4">
        <v>0.879746835443038</v>
      </c>
      <c r="L5" s="4">
        <v>0.81578947368421051</v>
      </c>
      <c r="M5" s="4" t="s">
        <v>74</v>
      </c>
      <c r="N5" s="4">
        <v>0.91101694915254239</v>
      </c>
      <c r="O5" s="4">
        <v>0.95402298850574707</v>
      </c>
      <c r="P5" s="4">
        <v>0.77106333527019177</v>
      </c>
    </row>
    <row r="6" spans="1:16" ht="25.5" x14ac:dyDescent="0.2">
      <c r="A6" s="33" t="s">
        <v>17</v>
      </c>
      <c r="B6" s="5">
        <v>78.909691629955944</v>
      </c>
      <c r="C6" s="5">
        <v>169.20624048706242</v>
      </c>
      <c r="D6" s="5" t="s">
        <v>73</v>
      </c>
      <c r="E6" s="5" t="s">
        <v>73</v>
      </c>
      <c r="F6" s="5">
        <v>37.157142857142858</v>
      </c>
      <c r="G6" s="5">
        <v>48.028187919463086</v>
      </c>
      <c r="H6" s="5">
        <v>37.401785714285715</v>
      </c>
      <c r="I6" s="5">
        <v>26.268907563025209</v>
      </c>
      <c r="J6" s="5">
        <v>35.782608695652172</v>
      </c>
      <c r="K6" s="5">
        <v>56.294964028776981</v>
      </c>
      <c r="L6" s="5">
        <v>58.412186379928315</v>
      </c>
      <c r="M6" s="5" t="s">
        <v>73</v>
      </c>
      <c r="N6" s="5">
        <v>7.3953488372093021</v>
      </c>
      <c r="O6" s="5">
        <v>37.542168674698793</v>
      </c>
      <c r="P6" s="5">
        <v>87.777191660386833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57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2209</v>
      </c>
      <c r="C3" s="2">
        <v>4947</v>
      </c>
      <c r="D3" s="2">
        <v>1682</v>
      </c>
      <c r="E3" s="2">
        <v>1670</v>
      </c>
      <c r="F3" s="2">
        <v>8287</v>
      </c>
      <c r="G3" s="2">
        <v>9856</v>
      </c>
      <c r="H3" s="2">
        <v>1843</v>
      </c>
      <c r="I3" s="2">
        <v>1029</v>
      </c>
      <c r="J3" s="2">
        <v>1412</v>
      </c>
      <c r="K3" s="2">
        <v>2585</v>
      </c>
      <c r="L3" s="2">
        <v>4398</v>
      </c>
      <c r="M3" s="2">
        <v>460</v>
      </c>
      <c r="N3" s="2">
        <v>2875</v>
      </c>
      <c r="O3" s="2">
        <v>1074</v>
      </c>
      <c r="P3" s="49">
        <v>44327</v>
      </c>
    </row>
    <row r="4" spans="1:16" s="51" customFormat="1" ht="26.1" customHeight="1" x14ac:dyDescent="0.2">
      <c r="A4" s="50" t="s">
        <v>66</v>
      </c>
      <c r="B4" s="48">
        <v>2082</v>
      </c>
      <c r="C4" s="48">
        <v>3899</v>
      </c>
      <c r="D4" s="48">
        <v>1126</v>
      </c>
      <c r="E4" s="48">
        <v>1383</v>
      </c>
      <c r="F4" s="48">
        <v>6794</v>
      </c>
      <c r="G4" s="48">
        <v>8618</v>
      </c>
      <c r="H4" s="48">
        <v>379</v>
      </c>
      <c r="I4" s="48">
        <v>713</v>
      </c>
      <c r="J4" s="48">
        <v>1337</v>
      </c>
      <c r="K4" s="48">
        <v>1090</v>
      </c>
      <c r="L4" s="48">
        <v>3341</v>
      </c>
      <c r="M4" s="48">
        <v>333</v>
      </c>
      <c r="N4" s="48">
        <v>2133</v>
      </c>
      <c r="O4" s="48">
        <v>938</v>
      </c>
      <c r="P4" s="48">
        <v>34166</v>
      </c>
    </row>
    <row r="5" spans="1:16" ht="35.25" customHeight="1" x14ac:dyDescent="0.2">
      <c r="A5" s="32" t="s">
        <v>16</v>
      </c>
      <c r="B5" s="4">
        <v>0.94250792213671342</v>
      </c>
      <c r="C5" s="4">
        <v>0.78815443703254495</v>
      </c>
      <c r="D5" s="4">
        <v>0.66944114149821643</v>
      </c>
      <c r="E5" s="4">
        <v>0.82814371257485031</v>
      </c>
      <c r="F5" s="4">
        <v>0.81983830095330035</v>
      </c>
      <c r="G5" s="4">
        <v>0.87439123376623373</v>
      </c>
      <c r="H5" s="4">
        <v>0.20564297341291374</v>
      </c>
      <c r="I5" s="4">
        <v>0.69290573372206021</v>
      </c>
      <c r="J5" s="4">
        <v>0.94688385269121811</v>
      </c>
      <c r="K5" s="4">
        <v>0.42166344294003866</v>
      </c>
      <c r="L5" s="4">
        <v>0.7596634834015461</v>
      </c>
      <c r="M5" s="4">
        <v>0.72391304347826091</v>
      </c>
      <c r="N5" s="4">
        <v>0.74191304347826081</v>
      </c>
      <c r="O5" s="4">
        <v>0.87337057728119183</v>
      </c>
      <c r="P5" s="4">
        <v>0.7707717643873937</v>
      </c>
    </row>
    <row r="6" spans="1:16" ht="25.5" x14ac:dyDescent="0.2">
      <c r="A6" s="33" t="s">
        <v>17</v>
      </c>
      <c r="B6" s="5">
        <v>93.051392891450533</v>
      </c>
      <c r="C6" s="5">
        <v>144.22954603744549</v>
      </c>
      <c r="D6" s="5">
        <v>163.45115452930727</v>
      </c>
      <c r="E6" s="5">
        <v>125.87490961677513</v>
      </c>
      <c r="F6" s="5">
        <v>261.56432146011184</v>
      </c>
      <c r="G6" s="5">
        <v>109.09770248317476</v>
      </c>
      <c r="H6" s="5">
        <v>45.509234828496041</v>
      </c>
      <c r="I6" s="5">
        <v>112.54277699859747</v>
      </c>
      <c r="J6" s="5">
        <v>34.931189229618546</v>
      </c>
      <c r="K6" s="5">
        <v>95.852293577981655</v>
      </c>
      <c r="L6" s="5">
        <v>89.645615085303803</v>
      </c>
      <c r="M6" s="5">
        <v>62.840840840840841</v>
      </c>
      <c r="N6" s="5">
        <v>70.762306610407876</v>
      </c>
      <c r="O6" s="5">
        <v>288.53411513859277</v>
      </c>
      <c r="P6" s="5">
        <v>141.13952467365218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6"/>
  <sheetViews>
    <sheetView showGridLines="0" workbookViewId="0">
      <selection activeCell="J10" sqref="J10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311</v>
      </c>
      <c r="C3" s="2">
        <v>1567</v>
      </c>
      <c r="D3" s="2">
        <v>68</v>
      </c>
      <c r="E3" s="2">
        <v>606</v>
      </c>
      <c r="F3" s="2">
        <v>1507</v>
      </c>
      <c r="G3" s="2">
        <v>1122</v>
      </c>
      <c r="H3" s="2">
        <v>858</v>
      </c>
      <c r="I3" s="2">
        <v>412</v>
      </c>
      <c r="J3" s="2">
        <v>329</v>
      </c>
      <c r="K3" s="2">
        <v>222</v>
      </c>
      <c r="L3" s="2">
        <v>1750</v>
      </c>
      <c r="M3" s="2">
        <v>175</v>
      </c>
      <c r="N3" s="2">
        <v>568</v>
      </c>
      <c r="O3" s="2">
        <v>203</v>
      </c>
      <c r="P3" s="49">
        <v>9698</v>
      </c>
    </row>
    <row r="4" spans="1:16" s="51" customFormat="1" ht="26.1" customHeight="1" x14ac:dyDescent="0.2">
      <c r="A4" s="50" t="s">
        <v>66</v>
      </c>
      <c r="B4" s="48">
        <v>267</v>
      </c>
      <c r="C4" s="48">
        <v>1377</v>
      </c>
      <c r="D4" s="48">
        <v>56</v>
      </c>
      <c r="E4" s="48">
        <v>570</v>
      </c>
      <c r="F4" s="48">
        <v>1154</v>
      </c>
      <c r="G4" s="48">
        <v>836</v>
      </c>
      <c r="H4" s="48">
        <v>714</v>
      </c>
      <c r="I4" s="48">
        <v>237</v>
      </c>
      <c r="J4" s="48">
        <v>274</v>
      </c>
      <c r="K4" s="48">
        <v>222</v>
      </c>
      <c r="L4" s="48">
        <v>1315</v>
      </c>
      <c r="M4" s="48">
        <v>161</v>
      </c>
      <c r="N4" s="48">
        <v>456</v>
      </c>
      <c r="O4" s="48">
        <v>196</v>
      </c>
      <c r="P4" s="48">
        <v>7835</v>
      </c>
    </row>
    <row r="5" spans="1:16" ht="35.25" customHeight="1" x14ac:dyDescent="0.2">
      <c r="A5" s="32" t="s">
        <v>16</v>
      </c>
      <c r="B5" s="4">
        <v>0.85852090032154338</v>
      </c>
      <c r="C5" s="4">
        <v>0.87874920229738351</v>
      </c>
      <c r="D5" s="4">
        <v>0.82352941176470584</v>
      </c>
      <c r="E5" s="4">
        <v>0.94059405940594054</v>
      </c>
      <c r="F5" s="4">
        <v>0.76575978765759789</v>
      </c>
      <c r="G5" s="4">
        <v>0.74509803921568629</v>
      </c>
      <c r="H5" s="4">
        <v>0.83216783216783219</v>
      </c>
      <c r="I5" s="4">
        <v>0.57524271844660191</v>
      </c>
      <c r="J5" s="4">
        <v>0.83282674772036469</v>
      </c>
      <c r="K5" s="4">
        <v>1</v>
      </c>
      <c r="L5" s="4">
        <v>0.75142857142857145</v>
      </c>
      <c r="M5" s="4">
        <v>0.92</v>
      </c>
      <c r="N5" s="4">
        <v>0.80281690140845074</v>
      </c>
      <c r="O5" s="4">
        <v>0.96551724137931039</v>
      </c>
      <c r="P5" s="4">
        <v>0.80789853578057336</v>
      </c>
    </row>
    <row r="6" spans="1:16" ht="25.5" x14ac:dyDescent="0.2">
      <c r="A6" s="33" t="s">
        <v>17</v>
      </c>
      <c r="B6" s="5">
        <v>33.486891385767791</v>
      </c>
      <c r="C6" s="5">
        <v>57.091503267973856</v>
      </c>
      <c r="D6" s="5">
        <v>192.17857142857142</v>
      </c>
      <c r="E6" s="5">
        <v>262.5263157894737</v>
      </c>
      <c r="F6" s="5">
        <v>123.19670710571924</v>
      </c>
      <c r="G6" s="5">
        <v>36.876794258373202</v>
      </c>
      <c r="H6" s="5">
        <v>75.470588235294116</v>
      </c>
      <c r="I6" s="5">
        <v>49.261603375527429</v>
      </c>
      <c r="J6" s="5">
        <v>64.970802919708035</v>
      </c>
      <c r="K6" s="5">
        <v>34.954954954954957</v>
      </c>
      <c r="L6" s="5">
        <v>85.444866920152094</v>
      </c>
      <c r="M6" s="5">
        <v>51.683229813664596</v>
      </c>
      <c r="N6" s="5">
        <v>26.57236842105263</v>
      </c>
      <c r="O6" s="5">
        <v>337.58673469387753</v>
      </c>
      <c r="P6" s="5">
        <v>90.752265475430761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7"/>
  <sheetViews>
    <sheetView zoomScale="80" zoomScaleNormal="80" workbookViewId="0"/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20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8.75" x14ac:dyDescent="0.3">
      <c r="A2" s="20" t="s">
        <v>69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25.5" x14ac:dyDescent="0.2">
      <c r="A4" s="24" t="s">
        <v>62</v>
      </c>
      <c r="B4" s="25" t="s">
        <v>0</v>
      </c>
      <c r="C4" s="25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38" t="s">
        <v>13</v>
      </c>
      <c r="P4" s="41" t="s">
        <v>14</v>
      </c>
    </row>
    <row r="5" spans="1:16" x14ac:dyDescent="0.2">
      <c r="A5" s="36" t="s">
        <v>44</v>
      </c>
      <c r="B5" s="37"/>
      <c r="C5" s="37">
        <v>2</v>
      </c>
      <c r="D5" s="37"/>
      <c r="E5" s="37"/>
      <c r="F5" s="37"/>
      <c r="G5" s="37"/>
      <c r="H5" s="37"/>
      <c r="I5" s="37">
        <v>60</v>
      </c>
      <c r="J5" s="37"/>
      <c r="K5" s="37"/>
      <c r="L5" s="37"/>
      <c r="M5" s="37"/>
      <c r="N5" s="37"/>
      <c r="O5" s="39">
        <v>4</v>
      </c>
      <c r="P5" s="42">
        <f>SUM(B5:O5)</f>
        <v>66</v>
      </c>
    </row>
    <row r="6" spans="1:16" x14ac:dyDescent="0.2">
      <c r="A6" s="26" t="s">
        <v>45</v>
      </c>
      <c r="B6" s="27"/>
      <c r="C6" s="27"/>
      <c r="D6" s="27"/>
      <c r="E6" s="27">
        <v>3</v>
      </c>
      <c r="F6" s="27">
        <v>3</v>
      </c>
      <c r="G6" s="27"/>
      <c r="H6" s="27"/>
      <c r="I6" s="27">
        <v>155</v>
      </c>
      <c r="J6" s="27"/>
      <c r="K6" s="27"/>
      <c r="L6" s="27"/>
      <c r="M6" s="27">
        <v>4</v>
      </c>
      <c r="N6" s="27"/>
      <c r="O6" s="40">
        <v>549</v>
      </c>
      <c r="P6" s="43">
        <f t="shared" ref="P6:P36" si="0">SUM(B6:O6)</f>
        <v>714</v>
      </c>
    </row>
    <row r="7" spans="1:16" x14ac:dyDescent="0.2">
      <c r="A7" s="26" t="s">
        <v>18</v>
      </c>
      <c r="B7" s="27"/>
      <c r="C7" s="27"/>
      <c r="D7" s="27"/>
      <c r="E7" s="27"/>
      <c r="F7" s="27"/>
      <c r="G7" s="27"/>
      <c r="H7" s="27"/>
      <c r="I7" s="27">
        <v>971</v>
      </c>
      <c r="J7" s="27"/>
      <c r="K7" s="27"/>
      <c r="L7" s="27"/>
      <c r="M7" s="27"/>
      <c r="N7" s="27">
        <v>186</v>
      </c>
      <c r="O7" s="40"/>
      <c r="P7" s="43">
        <f t="shared" si="0"/>
        <v>1157</v>
      </c>
    </row>
    <row r="8" spans="1:16" x14ac:dyDescent="0.2">
      <c r="A8" s="26" t="s">
        <v>19</v>
      </c>
      <c r="B8" s="27"/>
      <c r="C8" s="27">
        <v>2</v>
      </c>
      <c r="D8" s="27"/>
      <c r="E8" s="27">
        <v>150</v>
      </c>
      <c r="F8" s="27"/>
      <c r="G8" s="27"/>
      <c r="H8" s="27"/>
      <c r="I8" s="27">
        <v>3</v>
      </c>
      <c r="J8" s="27"/>
      <c r="K8" s="27"/>
      <c r="L8" s="27"/>
      <c r="M8" s="27">
        <v>64</v>
      </c>
      <c r="N8" s="27">
        <v>3</v>
      </c>
      <c r="O8" s="40"/>
      <c r="P8" s="43">
        <f t="shared" si="0"/>
        <v>222</v>
      </c>
    </row>
    <row r="9" spans="1:16" ht="15.75" customHeight="1" x14ac:dyDescent="0.2">
      <c r="A9" s="26" t="s">
        <v>47</v>
      </c>
      <c r="B9" s="27"/>
      <c r="C9" s="27">
        <v>2</v>
      </c>
      <c r="D9" s="27"/>
      <c r="E9" s="27">
        <v>1</v>
      </c>
      <c r="F9" s="27"/>
      <c r="G9" s="27"/>
      <c r="H9" s="27"/>
      <c r="I9" s="27">
        <v>1291</v>
      </c>
      <c r="J9" s="27"/>
      <c r="K9" s="27"/>
      <c r="L9" s="27"/>
      <c r="M9" s="27">
        <v>145</v>
      </c>
      <c r="N9" s="27">
        <v>1</v>
      </c>
      <c r="O9" s="40">
        <v>408</v>
      </c>
      <c r="P9" s="43">
        <f t="shared" si="0"/>
        <v>1848</v>
      </c>
    </row>
    <row r="10" spans="1:16" x14ac:dyDescent="0.2">
      <c r="A10" s="26" t="s">
        <v>21</v>
      </c>
      <c r="B10" s="27"/>
      <c r="C10" s="27"/>
      <c r="D10" s="27"/>
      <c r="E10" s="27"/>
      <c r="F10" s="27"/>
      <c r="G10" s="27"/>
      <c r="H10" s="27"/>
      <c r="I10" s="27">
        <v>632</v>
      </c>
      <c r="J10" s="27"/>
      <c r="K10" s="27"/>
      <c r="L10" s="27"/>
      <c r="M10" s="27"/>
      <c r="N10" s="27"/>
      <c r="O10" s="40"/>
      <c r="P10" s="43">
        <f t="shared" si="0"/>
        <v>632</v>
      </c>
    </row>
    <row r="11" spans="1:16" x14ac:dyDescent="0.2">
      <c r="A11" s="26" t="s">
        <v>22</v>
      </c>
      <c r="B11" s="27"/>
      <c r="C11" s="27">
        <v>1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>
        <v>1</v>
      </c>
      <c r="O11" s="40"/>
      <c r="P11" s="43">
        <f t="shared" si="0"/>
        <v>2</v>
      </c>
    </row>
    <row r="12" spans="1:16" x14ac:dyDescent="0.2">
      <c r="A12" s="26" t="s">
        <v>60</v>
      </c>
      <c r="B12" s="27"/>
      <c r="C12" s="27">
        <v>1</v>
      </c>
      <c r="D12" s="27"/>
      <c r="E12" s="27"/>
      <c r="F12" s="27"/>
      <c r="G12" s="27"/>
      <c r="H12" s="27"/>
      <c r="I12" s="27">
        <v>5</v>
      </c>
      <c r="J12" s="27"/>
      <c r="K12" s="27"/>
      <c r="L12" s="27"/>
      <c r="M12" s="27"/>
      <c r="N12" s="27"/>
      <c r="O12" s="40"/>
      <c r="P12" s="43">
        <f t="shared" si="0"/>
        <v>6</v>
      </c>
    </row>
    <row r="13" spans="1:16" x14ac:dyDescent="0.2">
      <c r="A13" s="26" t="s">
        <v>23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40"/>
      <c r="P13" s="43">
        <f t="shared" si="0"/>
        <v>0</v>
      </c>
    </row>
    <row r="14" spans="1:16" x14ac:dyDescent="0.2">
      <c r="A14" s="26" t="s">
        <v>24</v>
      </c>
      <c r="B14" s="27"/>
      <c r="C14" s="27">
        <v>3</v>
      </c>
      <c r="D14" s="27"/>
      <c r="E14" s="27"/>
      <c r="F14" s="27"/>
      <c r="G14" s="27"/>
      <c r="H14" s="27"/>
      <c r="I14" s="27">
        <v>258</v>
      </c>
      <c r="J14" s="27"/>
      <c r="K14" s="27"/>
      <c r="L14" s="27"/>
      <c r="M14" s="27"/>
      <c r="N14" s="27">
        <v>3559</v>
      </c>
      <c r="O14" s="40">
        <v>79</v>
      </c>
      <c r="P14" s="43">
        <f t="shared" si="0"/>
        <v>3899</v>
      </c>
    </row>
    <row r="15" spans="1:16" x14ac:dyDescent="0.2">
      <c r="A15" s="26" t="s">
        <v>25</v>
      </c>
      <c r="B15" s="27"/>
      <c r="C15" s="27">
        <v>3</v>
      </c>
      <c r="D15" s="27"/>
      <c r="E15" s="27">
        <v>4</v>
      </c>
      <c r="F15" s="27"/>
      <c r="G15" s="27"/>
      <c r="H15" s="27"/>
      <c r="I15" s="27">
        <v>59</v>
      </c>
      <c r="J15" s="27"/>
      <c r="K15" s="27"/>
      <c r="L15" s="27"/>
      <c r="M15" s="27">
        <v>59</v>
      </c>
      <c r="N15" s="27">
        <v>71</v>
      </c>
      <c r="O15" s="40">
        <v>1</v>
      </c>
      <c r="P15" s="43">
        <f t="shared" si="0"/>
        <v>197</v>
      </c>
    </row>
    <row r="16" spans="1:16" x14ac:dyDescent="0.2">
      <c r="A16" s="26" t="s">
        <v>26</v>
      </c>
      <c r="B16" s="27"/>
      <c r="C16" s="27">
        <v>6</v>
      </c>
      <c r="D16" s="27"/>
      <c r="E16" s="27"/>
      <c r="F16" s="27"/>
      <c r="G16" s="27"/>
      <c r="H16" s="27"/>
      <c r="I16" s="27">
        <v>59</v>
      </c>
      <c r="J16" s="27"/>
      <c r="K16" s="27"/>
      <c r="L16" s="27"/>
      <c r="M16" s="27"/>
      <c r="N16" s="27"/>
      <c r="O16" s="40">
        <v>660</v>
      </c>
      <c r="P16" s="43">
        <f t="shared" si="0"/>
        <v>725</v>
      </c>
    </row>
    <row r="17" spans="1:16" x14ac:dyDescent="0.2">
      <c r="A17" s="26" t="s">
        <v>28</v>
      </c>
      <c r="B17" s="27"/>
      <c r="C17" s="27">
        <v>27</v>
      </c>
      <c r="D17" s="27"/>
      <c r="E17" s="27">
        <v>16</v>
      </c>
      <c r="F17" s="27"/>
      <c r="G17" s="27"/>
      <c r="H17" s="27"/>
      <c r="I17" s="27">
        <v>57</v>
      </c>
      <c r="J17" s="27"/>
      <c r="K17" s="27"/>
      <c r="L17" s="27"/>
      <c r="M17" s="27">
        <v>151</v>
      </c>
      <c r="N17" s="27">
        <v>189</v>
      </c>
      <c r="O17" s="40">
        <v>392</v>
      </c>
      <c r="P17" s="43">
        <f t="shared" si="0"/>
        <v>832</v>
      </c>
    </row>
    <row r="18" spans="1:16" x14ac:dyDescent="0.2">
      <c r="A18" s="26" t="s">
        <v>68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40"/>
      <c r="P18" s="43">
        <f t="shared" si="0"/>
        <v>0</v>
      </c>
    </row>
    <row r="19" spans="1:16" x14ac:dyDescent="0.2">
      <c r="A19" s="26" t="s">
        <v>67</v>
      </c>
      <c r="B19" s="27"/>
      <c r="C19" s="27"/>
      <c r="D19" s="27"/>
      <c r="E19" s="27">
        <v>2</v>
      </c>
      <c r="F19" s="27"/>
      <c r="G19" s="27"/>
      <c r="H19" s="27"/>
      <c r="I19" s="27"/>
      <c r="J19" s="27"/>
      <c r="K19" s="27"/>
      <c r="L19" s="27"/>
      <c r="M19" s="27"/>
      <c r="N19" s="27"/>
      <c r="O19" s="40"/>
      <c r="P19" s="43">
        <f t="shared" si="0"/>
        <v>2</v>
      </c>
    </row>
    <row r="20" spans="1:16" x14ac:dyDescent="0.2">
      <c r="A20" s="26" t="s">
        <v>30</v>
      </c>
      <c r="B20" s="27"/>
      <c r="C20" s="27">
        <v>2</v>
      </c>
      <c r="D20" s="27"/>
      <c r="E20" s="27"/>
      <c r="F20" s="27"/>
      <c r="G20" s="27"/>
      <c r="H20" s="27"/>
      <c r="I20" s="27">
        <v>27</v>
      </c>
      <c r="J20" s="27"/>
      <c r="K20" s="27"/>
      <c r="L20" s="27"/>
      <c r="M20" s="27">
        <v>3</v>
      </c>
      <c r="N20" s="27"/>
      <c r="O20" s="40">
        <v>3</v>
      </c>
      <c r="P20" s="43">
        <f t="shared" si="0"/>
        <v>35</v>
      </c>
    </row>
    <row r="21" spans="1:16" x14ac:dyDescent="0.2">
      <c r="A21" s="26" t="s">
        <v>65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40"/>
      <c r="P21" s="43">
        <f t="shared" si="0"/>
        <v>0</v>
      </c>
    </row>
    <row r="22" spans="1:16" x14ac:dyDescent="0.2">
      <c r="A22" s="26" t="s">
        <v>31</v>
      </c>
      <c r="B22" s="27"/>
      <c r="C22" s="27">
        <v>1</v>
      </c>
      <c r="D22" s="27"/>
      <c r="E22" s="27"/>
      <c r="F22" s="27"/>
      <c r="G22" s="27"/>
      <c r="H22" s="27"/>
      <c r="I22" s="27">
        <v>1</v>
      </c>
      <c r="J22" s="27"/>
      <c r="K22" s="27"/>
      <c r="L22" s="27"/>
      <c r="M22" s="27"/>
      <c r="N22" s="27"/>
      <c r="O22" s="40"/>
      <c r="P22" s="43">
        <f t="shared" si="0"/>
        <v>2</v>
      </c>
    </row>
    <row r="23" spans="1:16" x14ac:dyDescent="0.2">
      <c r="A23" s="26" t="s">
        <v>32</v>
      </c>
      <c r="B23" s="27"/>
      <c r="C23" s="27">
        <v>11</v>
      </c>
      <c r="D23" s="27"/>
      <c r="E23" s="27"/>
      <c r="F23" s="27"/>
      <c r="G23" s="27"/>
      <c r="H23" s="27"/>
      <c r="I23" s="27">
        <v>67</v>
      </c>
      <c r="J23" s="27"/>
      <c r="K23" s="27"/>
      <c r="L23" s="27"/>
      <c r="M23" s="27">
        <v>2</v>
      </c>
      <c r="N23" s="27"/>
      <c r="O23" s="40">
        <v>1013</v>
      </c>
      <c r="P23" s="43">
        <f t="shared" si="0"/>
        <v>1093</v>
      </c>
    </row>
    <row r="24" spans="1:16" x14ac:dyDescent="0.2">
      <c r="A24" s="26" t="s">
        <v>33</v>
      </c>
      <c r="B24" s="27"/>
      <c r="C24" s="27"/>
      <c r="D24" s="27"/>
      <c r="E24" s="27"/>
      <c r="F24" s="27"/>
      <c r="G24" s="27"/>
      <c r="H24" s="27"/>
      <c r="I24" s="27">
        <v>24</v>
      </c>
      <c r="J24" s="27"/>
      <c r="K24" s="27"/>
      <c r="L24" s="27"/>
      <c r="M24" s="27"/>
      <c r="N24" s="27">
        <v>5</v>
      </c>
      <c r="O24" s="40"/>
      <c r="P24" s="43">
        <f t="shared" si="0"/>
        <v>29</v>
      </c>
    </row>
    <row r="25" spans="1:16" ht="14.25" customHeight="1" x14ac:dyDescent="0.2">
      <c r="A25" s="26" t="s">
        <v>34</v>
      </c>
      <c r="B25" s="27"/>
      <c r="C25" s="27">
        <v>25</v>
      </c>
      <c r="D25" s="27"/>
      <c r="E25" s="27"/>
      <c r="F25" s="27"/>
      <c r="G25" s="27"/>
      <c r="H25" s="27"/>
      <c r="I25" s="27">
        <v>436</v>
      </c>
      <c r="J25" s="27"/>
      <c r="K25" s="27"/>
      <c r="L25" s="27"/>
      <c r="M25" s="27"/>
      <c r="N25" s="27">
        <v>78</v>
      </c>
      <c r="O25" s="40">
        <v>227</v>
      </c>
      <c r="P25" s="43">
        <f t="shared" si="0"/>
        <v>766</v>
      </c>
    </row>
    <row r="26" spans="1:16" x14ac:dyDescent="0.2">
      <c r="A26" s="26" t="s">
        <v>56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40"/>
      <c r="P26" s="43">
        <f t="shared" si="0"/>
        <v>0</v>
      </c>
    </row>
    <row r="27" spans="1:16" x14ac:dyDescent="0.2">
      <c r="A27" s="26" t="s">
        <v>36</v>
      </c>
      <c r="B27" s="27"/>
      <c r="C27" s="27">
        <v>51</v>
      </c>
      <c r="D27" s="27"/>
      <c r="E27" s="27">
        <v>280</v>
      </c>
      <c r="F27" s="27"/>
      <c r="G27" s="27"/>
      <c r="H27" s="27"/>
      <c r="I27" s="27">
        <v>7079</v>
      </c>
      <c r="J27" s="27"/>
      <c r="K27" s="27"/>
      <c r="L27" s="27"/>
      <c r="M27" s="27">
        <v>719</v>
      </c>
      <c r="N27" s="27">
        <v>952</v>
      </c>
      <c r="O27" s="40">
        <v>2329</v>
      </c>
      <c r="P27" s="43">
        <f t="shared" si="0"/>
        <v>11410</v>
      </c>
    </row>
    <row r="28" spans="1:16" x14ac:dyDescent="0.2">
      <c r="A28" s="26" t="s">
        <v>52</v>
      </c>
      <c r="B28" s="27"/>
      <c r="C28" s="27"/>
      <c r="D28" s="27"/>
      <c r="E28" s="27">
        <v>3</v>
      </c>
      <c r="F28" s="27"/>
      <c r="G28" s="27"/>
      <c r="H28" s="27"/>
      <c r="I28" s="27">
        <v>1</v>
      </c>
      <c r="J28" s="27"/>
      <c r="K28" s="27"/>
      <c r="L28" s="27"/>
      <c r="M28" s="27"/>
      <c r="N28" s="27"/>
      <c r="O28" s="40"/>
      <c r="P28" s="43">
        <f t="shared" si="0"/>
        <v>4</v>
      </c>
    </row>
    <row r="29" spans="1:16" x14ac:dyDescent="0.2">
      <c r="A29" s="26" t="s">
        <v>53</v>
      </c>
      <c r="B29" s="27"/>
      <c r="C29" s="27"/>
      <c r="D29" s="27"/>
      <c r="E29" s="27"/>
      <c r="F29" s="27"/>
      <c r="G29" s="27"/>
      <c r="H29" s="27"/>
      <c r="I29" s="27">
        <v>3</v>
      </c>
      <c r="J29" s="27"/>
      <c r="K29" s="27"/>
      <c r="L29" s="27"/>
      <c r="M29" s="27"/>
      <c r="N29" s="27"/>
      <c r="O29" s="40"/>
      <c r="P29" s="43">
        <f t="shared" si="0"/>
        <v>3</v>
      </c>
    </row>
    <row r="30" spans="1:16" ht="15" customHeight="1" x14ac:dyDescent="0.2">
      <c r="A30" s="26" t="s">
        <v>37</v>
      </c>
      <c r="B30" s="27"/>
      <c r="C30" s="27">
        <v>40</v>
      </c>
      <c r="D30" s="27"/>
      <c r="E30" s="27">
        <v>3</v>
      </c>
      <c r="F30" s="27"/>
      <c r="G30" s="27"/>
      <c r="H30" s="27"/>
      <c r="I30" s="27">
        <v>111</v>
      </c>
      <c r="J30" s="27"/>
      <c r="K30" s="27"/>
      <c r="L30" s="27"/>
      <c r="M30" s="27">
        <v>957</v>
      </c>
      <c r="N30" s="27">
        <v>408</v>
      </c>
      <c r="O30" s="40">
        <v>706</v>
      </c>
      <c r="P30" s="43">
        <f t="shared" si="0"/>
        <v>2225</v>
      </c>
    </row>
    <row r="31" spans="1:16" x14ac:dyDescent="0.2">
      <c r="A31" s="26" t="s">
        <v>38</v>
      </c>
      <c r="B31" s="27"/>
      <c r="C31" s="27">
        <v>9</v>
      </c>
      <c r="D31" s="27"/>
      <c r="E31" s="27">
        <v>16</v>
      </c>
      <c r="F31" s="27"/>
      <c r="G31" s="27"/>
      <c r="H31" s="27"/>
      <c r="I31" s="27">
        <v>68</v>
      </c>
      <c r="J31" s="27"/>
      <c r="K31" s="27"/>
      <c r="L31" s="27"/>
      <c r="M31" s="27"/>
      <c r="N31" s="27">
        <v>7</v>
      </c>
      <c r="O31" s="40"/>
      <c r="P31" s="43">
        <f t="shared" si="0"/>
        <v>100</v>
      </c>
    </row>
    <row r="32" spans="1:16" x14ac:dyDescent="0.2">
      <c r="A32" s="26" t="s">
        <v>39</v>
      </c>
      <c r="B32" s="27"/>
      <c r="C32" s="27">
        <v>18</v>
      </c>
      <c r="D32" s="27"/>
      <c r="E32" s="27">
        <v>4</v>
      </c>
      <c r="F32" s="27"/>
      <c r="G32" s="27"/>
      <c r="H32" s="27"/>
      <c r="I32" s="27">
        <v>288</v>
      </c>
      <c r="J32" s="27"/>
      <c r="K32" s="27"/>
      <c r="L32" s="27"/>
      <c r="M32" s="27">
        <v>2</v>
      </c>
      <c r="N32" s="27">
        <v>17</v>
      </c>
      <c r="O32" s="40">
        <v>16</v>
      </c>
      <c r="P32" s="43">
        <f t="shared" si="0"/>
        <v>345</v>
      </c>
    </row>
    <row r="33" spans="1:16" x14ac:dyDescent="0.2">
      <c r="A33" s="26" t="s">
        <v>40</v>
      </c>
      <c r="B33" s="27"/>
      <c r="C33" s="27">
        <v>32</v>
      </c>
      <c r="D33" s="27"/>
      <c r="E33" s="27">
        <v>10</v>
      </c>
      <c r="F33" s="27"/>
      <c r="G33" s="27"/>
      <c r="H33" s="27"/>
      <c r="I33" s="27">
        <v>815</v>
      </c>
      <c r="J33" s="27"/>
      <c r="K33" s="27">
        <v>1</v>
      </c>
      <c r="L33" s="27"/>
      <c r="M33" s="27">
        <v>239</v>
      </c>
      <c r="N33" s="27"/>
      <c r="O33" s="40">
        <v>1</v>
      </c>
      <c r="P33" s="43">
        <f t="shared" si="0"/>
        <v>1098</v>
      </c>
    </row>
    <row r="34" spans="1:16" x14ac:dyDescent="0.2">
      <c r="A34" s="26" t="s">
        <v>41</v>
      </c>
      <c r="B34" s="27"/>
      <c r="C34" s="27">
        <v>9</v>
      </c>
      <c r="D34" s="27"/>
      <c r="E34" s="27"/>
      <c r="F34" s="27"/>
      <c r="G34" s="27"/>
      <c r="H34" s="27"/>
      <c r="I34" s="27">
        <v>29</v>
      </c>
      <c r="J34" s="27"/>
      <c r="K34" s="27"/>
      <c r="L34" s="27"/>
      <c r="M34" s="27"/>
      <c r="N34" s="27"/>
      <c r="O34" s="40"/>
      <c r="P34" s="43">
        <f t="shared" si="0"/>
        <v>38</v>
      </c>
    </row>
    <row r="35" spans="1:16" x14ac:dyDescent="0.2">
      <c r="A35" s="26" t="s">
        <v>57</v>
      </c>
      <c r="B35" s="27"/>
      <c r="C35" s="27">
        <v>15</v>
      </c>
      <c r="D35" s="27"/>
      <c r="E35" s="27">
        <v>60</v>
      </c>
      <c r="F35" s="27"/>
      <c r="G35" s="27"/>
      <c r="H35" s="27"/>
      <c r="I35" s="27">
        <v>3400</v>
      </c>
      <c r="J35" s="27"/>
      <c r="K35" s="27"/>
      <c r="L35" s="27"/>
      <c r="M35" s="27">
        <v>553</v>
      </c>
      <c r="N35" s="27">
        <v>734</v>
      </c>
      <c r="O35" s="40">
        <v>6265</v>
      </c>
      <c r="P35" s="43">
        <f t="shared" si="0"/>
        <v>11027</v>
      </c>
    </row>
    <row r="36" spans="1:16" x14ac:dyDescent="0.2">
      <c r="A36" s="26" t="s">
        <v>42</v>
      </c>
      <c r="B36" s="27"/>
      <c r="C36" s="27">
        <v>2</v>
      </c>
      <c r="D36" s="27"/>
      <c r="E36" s="27">
        <v>116</v>
      </c>
      <c r="F36" s="27">
        <v>1</v>
      </c>
      <c r="G36" s="27"/>
      <c r="H36" s="27"/>
      <c r="I36" s="27">
        <v>274</v>
      </c>
      <c r="J36" s="27"/>
      <c r="K36" s="27"/>
      <c r="L36" s="27"/>
      <c r="M36" s="27">
        <v>128</v>
      </c>
      <c r="N36" s="27"/>
      <c r="O36" s="40">
        <v>1987</v>
      </c>
      <c r="P36" s="43">
        <f t="shared" si="0"/>
        <v>2508</v>
      </c>
    </row>
    <row r="37" spans="1:16" ht="15.75" x14ac:dyDescent="0.2">
      <c r="A37" s="34" t="s">
        <v>63</v>
      </c>
      <c r="B37" s="35">
        <f t="shared" ref="B37:O37" si="1">SUM(B5:B36)</f>
        <v>0</v>
      </c>
      <c r="C37" s="35">
        <f t="shared" si="1"/>
        <v>262</v>
      </c>
      <c r="D37" s="35">
        <f t="shared" si="1"/>
        <v>0</v>
      </c>
      <c r="E37" s="35">
        <f t="shared" si="1"/>
        <v>668</v>
      </c>
      <c r="F37" s="35">
        <f t="shared" si="1"/>
        <v>4</v>
      </c>
      <c r="G37" s="35">
        <f t="shared" si="1"/>
        <v>0</v>
      </c>
      <c r="H37" s="35">
        <f t="shared" si="1"/>
        <v>0</v>
      </c>
      <c r="I37" s="35">
        <f t="shared" si="1"/>
        <v>16173</v>
      </c>
      <c r="J37" s="35">
        <f t="shared" si="1"/>
        <v>0</v>
      </c>
      <c r="K37" s="35">
        <f t="shared" si="1"/>
        <v>1</v>
      </c>
      <c r="L37" s="35">
        <f t="shared" si="1"/>
        <v>0</v>
      </c>
      <c r="M37" s="35">
        <f t="shared" si="1"/>
        <v>3026</v>
      </c>
      <c r="N37" s="35">
        <f t="shared" si="1"/>
        <v>6211</v>
      </c>
      <c r="O37" s="35">
        <f t="shared" si="1"/>
        <v>14640</v>
      </c>
      <c r="P37" s="44">
        <f>SUM(B37:O37)</f>
        <v>40985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73</v>
      </c>
      <c r="C3" s="2">
        <v>1249</v>
      </c>
      <c r="D3" s="2" t="s">
        <v>73</v>
      </c>
      <c r="E3" s="2" t="s">
        <v>73</v>
      </c>
      <c r="F3" s="2" t="s">
        <v>73</v>
      </c>
      <c r="G3" s="2">
        <v>1398</v>
      </c>
      <c r="H3" s="2" t="s">
        <v>73</v>
      </c>
      <c r="I3" s="2">
        <v>379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1057</v>
      </c>
      <c r="O3" s="2" t="s">
        <v>73</v>
      </c>
      <c r="P3" s="49">
        <v>4083</v>
      </c>
    </row>
    <row r="4" spans="1:16" s="51" customFormat="1" ht="26.1" customHeight="1" x14ac:dyDescent="0.2">
      <c r="A4" s="50" t="s">
        <v>66</v>
      </c>
      <c r="B4" s="48" t="s">
        <v>73</v>
      </c>
      <c r="C4" s="48">
        <v>1063</v>
      </c>
      <c r="D4" s="48" t="s">
        <v>73</v>
      </c>
      <c r="E4" s="48" t="s">
        <v>73</v>
      </c>
      <c r="F4" s="48" t="s">
        <v>73</v>
      </c>
      <c r="G4" s="48">
        <v>1019</v>
      </c>
      <c r="H4" s="48" t="s">
        <v>73</v>
      </c>
      <c r="I4" s="48">
        <v>313</v>
      </c>
      <c r="J4" s="48" t="s">
        <v>73</v>
      </c>
      <c r="K4" s="48" t="s">
        <v>73</v>
      </c>
      <c r="L4" s="48" t="s">
        <v>73</v>
      </c>
      <c r="M4" s="48" t="s">
        <v>73</v>
      </c>
      <c r="N4" s="48">
        <v>902</v>
      </c>
      <c r="O4" s="48" t="s">
        <v>73</v>
      </c>
      <c r="P4" s="48">
        <v>3297</v>
      </c>
    </row>
    <row r="5" spans="1:16" ht="35.25" customHeight="1" x14ac:dyDescent="0.2">
      <c r="A5" s="32" t="s">
        <v>16</v>
      </c>
      <c r="B5" s="4" t="s">
        <v>74</v>
      </c>
      <c r="C5" s="4">
        <v>0.85108086469175337</v>
      </c>
      <c r="D5" s="4" t="s">
        <v>74</v>
      </c>
      <c r="E5" s="4" t="s">
        <v>74</v>
      </c>
      <c r="F5" s="4" t="s">
        <v>74</v>
      </c>
      <c r="G5" s="4">
        <v>0.72889842632331903</v>
      </c>
      <c r="H5" s="4" t="s">
        <v>74</v>
      </c>
      <c r="I5" s="4">
        <v>0.82585751978891819</v>
      </c>
      <c r="J5" s="4" t="s">
        <v>74</v>
      </c>
      <c r="K5" s="4" t="s">
        <v>74</v>
      </c>
      <c r="L5" s="4" t="s">
        <v>74</v>
      </c>
      <c r="M5" s="4" t="s">
        <v>74</v>
      </c>
      <c r="N5" s="4">
        <v>0.85335856196783344</v>
      </c>
      <c r="O5" s="4" t="s">
        <v>74</v>
      </c>
      <c r="P5" s="4">
        <v>0.80749448934606904</v>
      </c>
    </row>
    <row r="6" spans="1:16" ht="25.5" x14ac:dyDescent="0.2">
      <c r="A6" s="33" t="s">
        <v>17</v>
      </c>
      <c r="B6" s="5" t="s">
        <v>73</v>
      </c>
      <c r="C6" s="5">
        <v>69.26810912511759</v>
      </c>
      <c r="D6" s="5" t="s">
        <v>73</v>
      </c>
      <c r="E6" s="5" t="s">
        <v>73</v>
      </c>
      <c r="F6" s="5" t="s">
        <v>73</v>
      </c>
      <c r="G6" s="5">
        <v>64.629048086359177</v>
      </c>
      <c r="H6" s="5" t="s">
        <v>73</v>
      </c>
      <c r="I6" s="5">
        <v>181.32268370607028</v>
      </c>
      <c r="J6" s="5" t="s">
        <v>73</v>
      </c>
      <c r="K6" s="5" t="s">
        <v>73</v>
      </c>
      <c r="L6" s="5" t="s">
        <v>73</v>
      </c>
      <c r="M6" s="5" t="s">
        <v>73</v>
      </c>
      <c r="N6" s="5">
        <v>46.814855875831483</v>
      </c>
      <c r="O6" s="5" t="s">
        <v>73</v>
      </c>
      <c r="P6" s="5">
        <v>72.329390354868067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showGridLines="0" workbookViewId="0">
      <selection activeCell="K7" sqref="K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370</v>
      </c>
      <c r="C3" s="2">
        <v>1201</v>
      </c>
      <c r="D3" s="2">
        <v>431</v>
      </c>
      <c r="E3" s="2">
        <v>471</v>
      </c>
      <c r="F3" s="2">
        <v>90</v>
      </c>
      <c r="G3" s="2">
        <v>1131</v>
      </c>
      <c r="H3" s="2">
        <v>879</v>
      </c>
      <c r="I3" s="2">
        <v>212</v>
      </c>
      <c r="J3" s="2">
        <v>712</v>
      </c>
      <c r="K3" s="2">
        <v>409</v>
      </c>
      <c r="L3" s="2">
        <v>552</v>
      </c>
      <c r="M3" s="2">
        <v>94</v>
      </c>
      <c r="N3" s="2">
        <v>836</v>
      </c>
      <c r="O3" s="2">
        <v>137</v>
      </c>
      <c r="P3" s="49">
        <v>7525</v>
      </c>
    </row>
    <row r="4" spans="1:16" s="51" customFormat="1" ht="26.1" customHeight="1" x14ac:dyDescent="0.2">
      <c r="A4" s="50" t="s">
        <v>66</v>
      </c>
      <c r="B4" s="48">
        <v>217</v>
      </c>
      <c r="C4" s="48">
        <v>1001</v>
      </c>
      <c r="D4" s="48">
        <v>357</v>
      </c>
      <c r="E4" s="48">
        <v>444</v>
      </c>
      <c r="F4" s="48">
        <v>66</v>
      </c>
      <c r="G4" s="48">
        <v>827</v>
      </c>
      <c r="H4" s="48">
        <v>676</v>
      </c>
      <c r="I4" s="48">
        <v>112</v>
      </c>
      <c r="J4" s="48">
        <v>686</v>
      </c>
      <c r="K4" s="48">
        <v>342</v>
      </c>
      <c r="L4" s="48">
        <v>479</v>
      </c>
      <c r="M4" s="48">
        <v>83</v>
      </c>
      <c r="N4" s="48">
        <v>606</v>
      </c>
      <c r="O4" s="48">
        <v>1</v>
      </c>
      <c r="P4" s="48">
        <v>5897</v>
      </c>
    </row>
    <row r="5" spans="1:16" ht="35.25" customHeight="1" x14ac:dyDescent="0.2">
      <c r="A5" s="32" t="s">
        <v>16</v>
      </c>
      <c r="B5" s="4">
        <v>0.58648648648648649</v>
      </c>
      <c r="C5" s="4">
        <v>0.83347210657785176</v>
      </c>
      <c r="D5" s="4">
        <v>0.82830626450116007</v>
      </c>
      <c r="E5" s="4">
        <v>0.9426751592356688</v>
      </c>
      <c r="F5" s="4">
        <v>0.73333333333333328</v>
      </c>
      <c r="G5" s="4">
        <v>0.73121131741821399</v>
      </c>
      <c r="H5" s="4">
        <v>0.76905574516496022</v>
      </c>
      <c r="I5" s="4">
        <v>0.52830188679245282</v>
      </c>
      <c r="J5" s="4">
        <v>0.9634831460674157</v>
      </c>
      <c r="K5" s="4">
        <v>0.83618581907090461</v>
      </c>
      <c r="L5" s="4">
        <v>0.86775362318840576</v>
      </c>
      <c r="M5" s="4">
        <v>0.88297872340425532</v>
      </c>
      <c r="N5" s="4">
        <v>0.72488038277511957</v>
      </c>
      <c r="O5" s="4">
        <v>7.2992700729927005E-3</v>
      </c>
      <c r="P5" s="4">
        <v>0.78365448504983393</v>
      </c>
    </row>
    <row r="6" spans="1:16" ht="25.5" x14ac:dyDescent="0.2">
      <c r="A6" s="33" t="s">
        <v>17</v>
      </c>
      <c r="B6" s="5">
        <v>56.516129032258064</v>
      </c>
      <c r="C6" s="5">
        <v>73.927072927072928</v>
      </c>
      <c r="D6" s="5">
        <v>212.23809523809524</v>
      </c>
      <c r="E6" s="5">
        <v>165.39864864864865</v>
      </c>
      <c r="F6" s="5">
        <v>3.8787878787878789</v>
      </c>
      <c r="G6" s="5">
        <v>45.680773881499398</v>
      </c>
      <c r="H6" s="5">
        <v>65.874260355029591</v>
      </c>
      <c r="I6" s="5">
        <v>9.6160714285714288</v>
      </c>
      <c r="J6" s="5">
        <v>108.25510204081633</v>
      </c>
      <c r="K6" s="5">
        <v>111.63157894736842</v>
      </c>
      <c r="L6" s="5">
        <v>27.321503131524008</v>
      </c>
      <c r="M6" s="5">
        <v>36.132530120481931</v>
      </c>
      <c r="N6" s="5">
        <v>35.206270627062707</v>
      </c>
      <c r="O6" s="5">
        <v>0</v>
      </c>
      <c r="P6" s="5">
        <v>79.527725962353742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73</v>
      </c>
      <c r="C3" s="2" t="s">
        <v>73</v>
      </c>
      <c r="D3" s="2" t="s">
        <v>73</v>
      </c>
      <c r="E3" s="2" t="s">
        <v>73</v>
      </c>
      <c r="F3" s="2" t="s">
        <v>73</v>
      </c>
      <c r="G3" s="2">
        <v>21</v>
      </c>
      <c r="H3" s="2" t="s">
        <v>73</v>
      </c>
      <c r="I3" s="72" t="s">
        <v>73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4</v>
      </c>
      <c r="O3" s="2" t="s">
        <v>73</v>
      </c>
      <c r="P3" s="49">
        <v>25</v>
      </c>
    </row>
    <row r="4" spans="1:16" s="51" customFormat="1" ht="26.1" customHeight="1" x14ac:dyDescent="0.2">
      <c r="A4" s="50" t="s">
        <v>66</v>
      </c>
      <c r="B4" s="48" t="s">
        <v>73</v>
      </c>
      <c r="C4" s="48" t="s">
        <v>73</v>
      </c>
      <c r="D4" s="48" t="s">
        <v>73</v>
      </c>
      <c r="E4" s="48" t="s">
        <v>73</v>
      </c>
      <c r="F4" s="48" t="s">
        <v>73</v>
      </c>
      <c r="G4" s="58">
        <v>1</v>
      </c>
      <c r="H4" s="48" t="s">
        <v>73</v>
      </c>
      <c r="I4" s="55" t="s">
        <v>73</v>
      </c>
      <c r="J4" s="48" t="s">
        <v>73</v>
      </c>
      <c r="K4" s="48" t="s">
        <v>73</v>
      </c>
      <c r="L4" s="48" t="s">
        <v>73</v>
      </c>
      <c r="M4" s="48" t="s">
        <v>73</v>
      </c>
      <c r="N4" s="48">
        <v>4</v>
      </c>
      <c r="O4" s="48" t="s">
        <v>73</v>
      </c>
      <c r="P4" s="48">
        <v>5</v>
      </c>
    </row>
    <row r="5" spans="1:16" ht="35.25" customHeight="1" x14ac:dyDescent="0.2">
      <c r="A5" s="32" t="s">
        <v>16</v>
      </c>
      <c r="B5" s="4" t="s">
        <v>74</v>
      </c>
      <c r="C5" s="4" t="s">
        <v>74</v>
      </c>
      <c r="D5" s="4" t="s">
        <v>74</v>
      </c>
      <c r="E5" s="4" t="s">
        <v>74</v>
      </c>
      <c r="F5" s="4" t="s">
        <v>74</v>
      </c>
      <c r="G5" s="4">
        <v>4.7619047619047616E-2</v>
      </c>
      <c r="H5" s="4" t="s">
        <v>74</v>
      </c>
      <c r="I5" s="71" t="s">
        <v>74</v>
      </c>
      <c r="J5" s="4" t="s">
        <v>74</v>
      </c>
      <c r="K5" s="4" t="s">
        <v>74</v>
      </c>
      <c r="L5" s="4" t="s">
        <v>74</v>
      </c>
      <c r="M5" s="4" t="s">
        <v>74</v>
      </c>
      <c r="N5" s="4">
        <v>1</v>
      </c>
      <c r="O5" s="4" t="s">
        <v>74</v>
      </c>
      <c r="P5" s="4">
        <v>0.2</v>
      </c>
    </row>
    <row r="6" spans="1:16" ht="25.5" x14ac:dyDescent="0.2">
      <c r="A6" s="33" t="s">
        <v>17</v>
      </c>
      <c r="B6" s="5" t="s">
        <v>73</v>
      </c>
      <c r="C6" s="5" t="s">
        <v>73</v>
      </c>
      <c r="D6" s="5" t="s">
        <v>73</v>
      </c>
      <c r="E6" s="5" t="s">
        <v>73</v>
      </c>
      <c r="F6" s="5" t="s">
        <v>73</v>
      </c>
      <c r="G6" s="59">
        <v>13</v>
      </c>
      <c r="H6" s="5" t="s">
        <v>73</v>
      </c>
      <c r="I6" s="56" t="s">
        <v>73</v>
      </c>
      <c r="J6" s="5" t="s">
        <v>73</v>
      </c>
      <c r="K6" s="5" t="s">
        <v>73</v>
      </c>
      <c r="L6" s="5" t="s">
        <v>73</v>
      </c>
      <c r="M6" s="5" t="s">
        <v>73</v>
      </c>
      <c r="N6" s="5">
        <v>6</v>
      </c>
      <c r="O6" s="5" t="s">
        <v>73</v>
      </c>
      <c r="P6" s="5">
        <v>7.4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47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410</v>
      </c>
      <c r="C3" s="2">
        <v>1335</v>
      </c>
      <c r="D3" s="2">
        <v>110</v>
      </c>
      <c r="E3" s="2">
        <v>91</v>
      </c>
      <c r="F3" s="2">
        <v>320</v>
      </c>
      <c r="G3" s="2">
        <v>1302</v>
      </c>
      <c r="H3" s="2">
        <v>1073</v>
      </c>
      <c r="I3" s="2">
        <v>1184</v>
      </c>
      <c r="J3" s="2">
        <v>274</v>
      </c>
      <c r="K3" s="2">
        <v>399</v>
      </c>
      <c r="L3" s="2">
        <v>637</v>
      </c>
      <c r="M3" s="2">
        <v>100</v>
      </c>
      <c r="N3" s="2">
        <v>624</v>
      </c>
      <c r="O3" s="2">
        <v>160</v>
      </c>
      <c r="P3" s="49">
        <v>8019</v>
      </c>
    </row>
    <row r="4" spans="1:16" s="51" customFormat="1" ht="26.1" customHeight="1" x14ac:dyDescent="0.2">
      <c r="A4" s="50" t="s">
        <v>66</v>
      </c>
      <c r="B4" s="48">
        <v>166</v>
      </c>
      <c r="C4" s="48">
        <v>1161</v>
      </c>
      <c r="D4" s="48">
        <v>88</v>
      </c>
      <c r="E4" s="48">
        <v>72</v>
      </c>
      <c r="F4" s="48">
        <v>219</v>
      </c>
      <c r="G4" s="48">
        <v>944</v>
      </c>
      <c r="H4" s="48">
        <v>802</v>
      </c>
      <c r="I4" s="48">
        <v>1043</v>
      </c>
      <c r="J4" s="48">
        <v>254</v>
      </c>
      <c r="K4" s="48">
        <v>378</v>
      </c>
      <c r="L4" s="48">
        <v>501</v>
      </c>
      <c r="M4" s="48">
        <v>62</v>
      </c>
      <c r="N4" s="48">
        <v>481</v>
      </c>
      <c r="O4" s="48">
        <v>146</v>
      </c>
      <c r="P4" s="48">
        <v>6317</v>
      </c>
    </row>
    <row r="5" spans="1:16" ht="35.25" customHeight="1" x14ac:dyDescent="0.2">
      <c r="A5" s="32" t="s">
        <v>16</v>
      </c>
      <c r="B5" s="4">
        <v>0.40487804878048783</v>
      </c>
      <c r="C5" s="4">
        <v>0.86966292134831458</v>
      </c>
      <c r="D5" s="4">
        <v>0.8</v>
      </c>
      <c r="E5" s="4">
        <v>0.79120879120879117</v>
      </c>
      <c r="F5" s="4">
        <v>0.68437499999999996</v>
      </c>
      <c r="G5" s="4">
        <v>0.7250384024577573</v>
      </c>
      <c r="H5" s="4">
        <v>0.74743709226467847</v>
      </c>
      <c r="I5" s="4">
        <v>0.88091216216216217</v>
      </c>
      <c r="J5" s="4">
        <v>0.92700729927007297</v>
      </c>
      <c r="K5" s="4">
        <v>0.94736842105263153</v>
      </c>
      <c r="L5" s="4">
        <v>0.78649921507064369</v>
      </c>
      <c r="M5" s="4">
        <v>0.62</v>
      </c>
      <c r="N5" s="4">
        <v>0.77083333333333337</v>
      </c>
      <c r="O5" s="4">
        <v>0.91249999999999998</v>
      </c>
      <c r="P5" s="4">
        <v>0.78775408405038039</v>
      </c>
    </row>
    <row r="6" spans="1:16" ht="25.5" x14ac:dyDescent="0.2">
      <c r="A6" s="33" t="s">
        <v>17</v>
      </c>
      <c r="B6" s="5">
        <v>25.361445783132531</v>
      </c>
      <c r="C6" s="5">
        <v>58.49181739879414</v>
      </c>
      <c r="D6" s="5">
        <v>9.8068181818181817</v>
      </c>
      <c r="E6" s="5">
        <v>12.805555555555555</v>
      </c>
      <c r="F6" s="5">
        <v>18.447488584474886</v>
      </c>
      <c r="G6" s="5">
        <v>43.084745762711862</v>
      </c>
      <c r="H6" s="5">
        <v>42.442643391521194</v>
      </c>
      <c r="I6" s="5">
        <v>118.37008628954938</v>
      </c>
      <c r="J6" s="5">
        <v>12.976377952755906</v>
      </c>
      <c r="K6" s="5">
        <v>44.838624338624342</v>
      </c>
      <c r="L6" s="5">
        <v>18.700598802395209</v>
      </c>
      <c r="M6" s="5">
        <v>47.62903225806452</v>
      </c>
      <c r="N6" s="5">
        <v>23.130977130977129</v>
      </c>
      <c r="O6" s="5">
        <v>61.636986301369866</v>
      </c>
      <c r="P6" s="5">
        <v>52.051131866392275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showGridLines="0" workbookViewId="0">
      <selection activeCell="H25" sqref="H2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73</v>
      </c>
      <c r="C3" s="2" t="s">
        <v>73</v>
      </c>
      <c r="D3" s="2" t="s">
        <v>73</v>
      </c>
      <c r="E3" s="2" t="s">
        <v>73</v>
      </c>
      <c r="F3" s="2" t="s">
        <v>73</v>
      </c>
      <c r="G3" s="2">
        <v>1057</v>
      </c>
      <c r="H3" s="2" t="s">
        <v>73</v>
      </c>
      <c r="I3" s="2">
        <v>225</v>
      </c>
      <c r="J3" s="2" t="s">
        <v>73</v>
      </c>
      <c r="K3" s="2" t="s">
        <v>73</v>
      </c>
      <c r="L3" s="2">
        <v>235</v>
      </c>
      <c r="M3" s="2" t="s">
        <v>73</v>
      </c>
      <c r="N3" s="2" t="s">
        <v>73</v>
      </c>
      <c r="O3" s="2" t="s">
        <v>73</v>
      </c>
      <c r="P3" s="49">
        <v>1517</v>
      </c>
    </row>
    <row r="4" spans="1:16" s="51" customFormat="1" ht="26.1" customHeight="1" x14ac:dyDescent="0.2">
      <c r="A4" s="50" t="s">
        <v>66</v>
      </c>
      <c r="B4" s="48" t="s">
        <v>73</v>
      </c>
      <c r="C4" s="48" t="s">
        <v>73</v>
      </c>
      <c r="D4" s="48" t="s">
        <v>73</v>
      </c>
      <c r="E4" s="48" t="s">
        <v>73</v>
      </c>
      <c r="F4" s="48" t="s">
        <v>73</v>
      </c>
      <c r="G4" s="48">
        <v>865</v>
      </c>
      <c r="H4" s="48" t="s">
        <v>73</v>
      </c>
      <c r="I4" s="48">
        <v>155</v>
      </c>
      <c r="J4" s="48" t="s">
        <v>73</v>
      </c>
      <c r="K4" s="48" t="s">
        <v>73</v>
      </c>
      <c r="L4" s="48">
        <v>151</v>
      </c>
      <c r="M4" s="48" t="s">
        <v>73</v>
      </c>
      <c r="N4" s="48" t="s">
        <v>73</v>
      </c>
      <c r="O4" s="48" t="s">
        <v>73</v>
      </c>
      <c r="P4" s="48">
        <v>1171</v>
      </c>
    </row>
    <row r="5" spans="1:16" ht="35.25" customHeight="1" x14ac:dyDescent="0.2">
      <c r="A5" s="32" t="s">
        <v>16</v>
      </c>
      <c r="B5" s="4" t="s">
        <v>74</v>
      </c>
      <c r="C5" s="4" t="s">
        <v>74</v>
      </c>
      <c r="D5" s="4" t="s">
        <v>74</v>
      </c>
      <c r="E5" s="4" t="s">
        <v>74</v>
      </c>
      <c r="F5" s="4" t="s">
        <v>74</v>
      </c>
      <c r="G5" s="4">
        <v>0.81835383159886466</v>
      </c>
      <c r="H5" s="4" t="s">
        <v>74</v>
      </c>
      <c r="I5" s="4">
        <v>0.68888888888888888</v>
      </c>
      <c r="J5" s="4" t="s">
        <v>74</v>
      </c>
      <c r="K5" s="4" t="s">
        <v>74</v>
      </c>
      <c r="L5" s="4">
        <v>0.64255319148936174</v>
      </c>
      <c r="M5" s="4" t="s">
        <v>74</v>
      </c>
      <c r="N5" s="4" t="s">
        <v>74</v>
      </c>
      <c r="O5" s="4" t="s">
        <v>74</v>
      </c>
      <c r="P5" s="4">
        <v>0.77191825972313777</v>
      </c>
    </row>
    <row r="6" spans="1:16" ht="25.5" x14ac:dyDescent="0.2">
      <c r="A6" s="33" t="s">
        <v>17</v>
      </c>
      <c r="B6" s="5" t="s">
        <v>73</v>
      </c>
      <c r="C6" s="5" t="s">
        <v>73</v>
      </c>
      <c r="D6" s="5" t="s">
        <v>73</v>
      </c>
      <c r="E6" s="5" t="s">
        <v>73</v>
      </c>
      <c r="F6" s="5" t="s">
        <v>73</v>
      </c>
      <c r="G6" s="5">
        <v>111.60346820809248</v>
      </c>
      <c r="H6" s="5" t="s">
        <v>73</v>
      </c>
      <c r="I6" s="5">
        <v>43.096774193548384</v>
      </c>
      <c r="J6" s="5" t="s">
        <v>73</v>
      </c>
      <c r="K6" s="5" t="s">
        <v>73</v>
      </c>
      <c r="L6" s="5">
        <v>9.8741721854304636</v>
      </c>
      <c r="M6" s="5" t="s">
        <v>73</v>
      </c>
      <c r="N6" s="5" t="s">
        <v>73</v>
      </c>
      <c r="O6" s="5" t="s">
        <v>73</v>
      </c>
      <c r="P6" s="5">
        <v>89.417591801878743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showGridLines="0" workbookViewId="0">
      <selection activeCell="H15" sqref="H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73</v>
      </c>
      <c r="C3" s="2">
        <v>94</v>
      </c>
      <c r="D3" s="2" t="s">
        <v>73</v>
      </c>
      <c r="E3" s="2" t="s">
        <v>73</v>
      </c>
      <c r="F3" s="2" t="s">
        <v>73</v>
      </c>
      <c r="G3" s="2">
        <v>39</v>
      </c>
      <c r="H3" s="2" t="s">
        <v>73</v>
      </c>
      <c r="I3" s="2">
        <v>47</v>
      </c>
      <c r="J3" s="2" t="s">
        <v>73</v>
      </c>
      <c r="K3" s="2" t="s">
        <v>73</v>
      </c>
      <c r="L3" s="2" t="s">
        <v>73</v>
      </c>
      <c r="M3" s="2" t="s">
        <v>73</v>
      </c>
      <c r="N3" s="2">
        <v>27</v>
      </c>
      <c r="O3" s="2" t="s">
        <v>73</v>
      </c>
      <c r="P3" s="49">
        <v>207</v>
      </c>
    </row>
    <row r="4" spans="1:16" s="51" customFormat="1" ht="26.1" customHeight="1" x14ac:dyDescent="0.2">
      <c r="A4" s="50" t="s">
        <v>66</v>
      </c>
      <c r="B4" s="48" t="s">
        <v>73</v>
      </c>
      <c r="C4" s="48">
        <v>69</v>
      </c>
      <c r="D4" s="48" t="s">
        <v>73</v>
      </c>
      <c r="E4" s="48" t="s">
        <v>73</v>
      </c>
      <c r="F4" s="48" t="s">
        <v>73</v>
      </c>
      <c r="G4" s="48">
        <v>12</v>
      </c>
      <c r="H4" s="48" t="s">
        <v>73</v>
      </c>
      <c r="I4" s="48">
        <v>15</v>
      </c>
      <c r="J4" s="48" t="s">
        <v>73</v>
      </c>
      <c r="K4" s="48" t="s">
        <v>73</v>
      </c>
      <c r="L4" s="48" t="s">
        <v>73</v>
      </c>
      <c r="M4" s="48" t="s">
        <v>73</v>
      </c>
      <c r="N4" s="48">
        <v>17</v>
      </c>
      <c r="O4" s="48" t="s">
        <v>73</v>
      </c>
      <c r="P4" s="48">
        <v>113</v>
      </c>
    </row>
    <row r="5" spans="1:16" ht="35.25" customHeight="1" x14ac:dyDescent="0.2">
      <c r="A5" s="32" t="s">
        <v>16</v>
      </c>
      <c r="B5" s="4" t="s">
        <v>74</v>
      </c>
      <c r="C5" s="4">
        <v>0.73404255319148937</v>
      </c>
      <c r="D5" s="4" t="s">
        <v>74</v>
      </c>
      <c r="E5" s="4" t="s">
        <v>74</v>
      </c>
      <c r="F5" s="4" t="s">
        <v>74</v>
      </c>
      <c r="G5" s="4">
        <v>0.30769230769230771</v>
      </c>
      <c r="H5" s="4" t="s">
        <v>74</v>
      </c>
      <c r="I5" s="4">
        <v>0.31914893617021278</v>
      </c>
      <c r="J5" s="4" t="s">
        <v>74</v>
      </c>
      <c r="K5" s="4" t="s">
        <v>74</v>
      </c>
      <c r="L5" s="4" t="s">
        <v>74</v>
      </c>
      <c r="M5" s="4" t="s">
        <v>74</v>
      </c>
      <c r="N5" s="4">
        <v>0.62962962962962965</v>
      </c>
      <c r="O5" s="4" t="s">
        <v>74</v>
      </c>
      <c r="P5" s="4">
        <v>0.54589371980676327</v>
      </c>
    </row>
    <row r="6" spans="1:16" ht="25.5" x14ac:dyDescent="0.2">
      <c r="A6" s="33" t="s">
        <v>17</v>
      </c>
      <c r="B6" s="5" t="s">
        <v>73</v>
      </c>
      <c r="C6" s="5">
        <v>11.333333333333334</v>
      </c>
      <c r="D6" s="5" t="s">
        <v>73</v>
      </c>
      <c r="E6" s="5" t="s">
        <v>73</v>
      </c>
      <c r="F6" s="5" t="s">
        <v>73</v>
      </c>
      <c r="G6" s="5">
        <v>4.25</v>
      </c>
      <c r="H6" s="5" t="s">
        <v>73</v>
      </c>
      <c r="I6" s="5">
        <v>2.0666666666666669</v>
      </c>
      <c r="J6" s="5" t="s">
        <v>73</v>
      </c>
      <c r="K6" s="5" t="s">
        <v>73</v>
      </c>
      <c r="L6" s="5" t="s">
        <v>73</v>
      </c>
      <c r="M6" s="5" t="s">
        <v>73</v>
      </c>
      <c r="N6" s="5">
        <v>2.5294117647058822</v>
      </c>
      <c r="O6" s="5" t="s">
        <v>73</v>
      </c>
      <c r="P6" s="5">
        <v>8.0265486725663724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6b0dde4d29e345e97dc3d634905c4bd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4c7ad7caa1d976b9537086c9e338ea9e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106C33-698B-46DA-B403-3E55B39CD278}"/>
</file>

<file path=customXml/itemProps2.xml><?xml version="1.0" encoding="utf-8"?>
<ds:datastoreItem xmlns:ds="http://schemas.openxmlformats.org/officeDocument/2006/customXml" ds:itemID="{692DDC7C-87B8-47F6-A58A-9F26DC00E2C5}"/>
</file>

<file path=customXml/itemProps3.xml><?xml version="1.0" encoding="utf-8"?>
<ds:datastoreItem xmlns:ds="http://schemas.openxmlformats.org/officeDocument/2006/customXml" ds:itemID="{B03CCC1B-6CE1-431B-B883-CDC1E73007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MPR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2025-10-14T08:16:41Z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