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PLAN DE COMUNICACIÓN DE LISTAS DE ESPERA\2020\WEB 31032020\"/>
    </mc:Choice>
  </mc:AlternateContent>
  <xr:revisionPtr revIDLastSave="0" documentId="13_ncr:1_{CF467B3C-20EA-4268-821D-FC798A8B3049}" xr6:coauthVersionLast="45" xr6:coauthVersionMax="45" xr10:uidLastSave="{00000000-0000-0000-0000-000000000000}"/>
  <bookViews>
    <workbookView xWindow="-120" yWindow="-120" windowWidth="29040" windowHeight="15225" tabRatio="1000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NEF" sheetId="21" r:id="rId19"/>
    <sheet name="NML" sheetId="22" r:id="rId20"/>
    <sheet name="NRC" sheetId="23" r:id="rId21"/>
    <sheet name="NFL" sheetId="38" r:id="rId22"/>
    <sheet name="NRL" sheetId="24" r:id="rId23"/>
    <sheet name="OBS" sheetId="25" r:id="rId24"/>
    <sheet name="OFT" sheetId="26" r:id="rId25"/>
    <sheet name="ONC" sheetId="27" r:id="rId26"/>
    <sheet name="ONR" sheetId="28" r:id="rId27"/>
    <sheet name="ORL" sheetId="29" r:id="rId28"/>
    <sheet name="PED" sheetId="30" r:id="rId29"/>
    <sheet name="PSQ" sheetId="31" r:id="rId30"/>
    <sheet name="REH" sheetId="32" r:id="rId31"/>
    <sheet name="REU" sheetId="33" r:id="rId32"/>
    <sheet name="TRA" sheetId="34" r:id="rId33"/>
    <sheet name="URO" sheetId="36" r:id="rId34"/>
    <sheet name="Pendientes" sheetId="39" r:id="rId3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36" i="39" l="1"/>
  <c r="N37" i="39"/>
  <c r="I37" i="39"/>
  <c r="G37" i="39"/>
  <c r="F37" i="39"/>
  <c r="J37" i="39" l="1"/>
  <c r="L37" i="39" l="1"/>
  <c r="C37" i="39" l="1"/>
  <c r="P35" i="39"/>
  <c r="P34" i="39"/>
  <c r="P33" i="39"/>
  <c r="P32" i="39"/>
  <c r="P31" i="39"/>
  <c r="P30" i="39"/>
  <c r="P29" i="39"/>
  <c r="P28" i="39"/>
  <c r="P27" i="39"/>
  <c r="P26" i="39"/>
  <c r="P25" i="39"/>
  <c r="P24" i="39"/>
  <c r="P23" i="39"/>
  <c r="P22" i="39"/>
  <c r="P21" i="39"/>
  <c r="P20" i="39"/>
  <c r="P19" i="39"/>
  <c r="P18" i="39"/>
  <c r="P17" i="39"/>
  <c r="P16" i="39"/>
  <c r="P15" i="39"/>
  <c r="P14" i="39"/>
  <c r="P13" i="39"/>
  <c r="P12" i="39"/>
  <c r="P11" i="39"/>
  <c r="P10" i="39"/>
  <c r="P9" i="39"/>
  <c r="P8" i="39"/>
  <c r="P7" i="39"/>
  <c r="P6" i="39"/>
  <c r="P5" i="39"/>
  <c r="O37" i="39"/>
  <c r="M37" i="39"/>
  <c r="K37" i="39"/>
  <c r="H37" i="39"/>
  <c r="E37" i="39"/>
  <c r="D37" i="39"/>
  <c r="B37" i="39"/>
  <c r="P37" i="39" l="1"/>
</calcChain>
</file>

<file path=xl/sharedStrings.xml><?xml version="1.0" encoding="utf-8"?>
<sst xmlns="http://schemas.openxmlformats.org/spreadsheetml/2006/main" count="1197" uniqueCount="74">
  <si>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</si>
  <si>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</si>
  <si>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</si>
  <si>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</si>
  <si>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</si>
  <si>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</si>
  <si>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</si>
  <si>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</si>
  <si>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</si>
  <si>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</si>
  <si>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</si>
  <si>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</si>
  <si>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</si>
  <si>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</si>
  <si>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</si>
  <si>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</si>
  <si>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Porcentaje de pacientes en espera estructural sobre el total de pacientes en espera para una primera consulta</t>
  </si>
  <si>
    <t>Tiempo medio (días) de espera estructural para primeras consultas</t>
  </si>
  <si>
    <t>ANGIOLOGÍA Y CIRUGÍA VASCULAR</t>
  </si>
  <si>
    <t>CARDIOLOGÍA</t>
  </si>
  <si>
    <t>CIRUGÍA CARDIACA</t>
  </si>
  <si>
    <t>CIRUGÍA MAXILOFACIAL</t>
  </si>
  <si>
    <t>CIRUGÍA PEDIATRÍCA</t>
  </si>
  <si>
    <t>CIRUGÍA TORÁCICA</t>
  </si>
  <si>
    <t>DERMATOLOGÍA</t>
  </si>
  <si>
    <t>DIGESTIVO</t>
  </si>
  <si>
    <t>ENDOCRINOLOGÍA</t>
  </si>
  <si>
    <t>GERIATRÍA</t>
  </si>
  <si>
    <t>GINECOLOGÍA</t>
  </si>
  <si>
    <t>HEMATOLOGÍA</t>
  </si>
  <si>
    <t>MEDICINA INTERNA</t>
  </si>
  <si>
    <t>NEFROLOGÍA</t>
  </si>
  <si>
    <t>NEUMOLOGÍA</t>
  </si>
  <si>
    <t>NEUROCIRUGÍA</t>
  </si>
  <si>
    <t>NEUROLOGÍA</t>
  </si>
  <si>
    <t>OBSTÉTRICIA</t>
  </si>
  <si>
    <t xml:space="preserve">OFTALMOLOGÍA </t>
  </si>
  <si>
    <t>OTORRINOLARINGOLOGÍA</t>
  </si>
  <si>
    <t>PEDIÁTRIA</t>
  </si>
  <si>
    <t>PSIQUIATRÍA</t>
  </si>
  <si>
    <t>REHABILITACIÓN</t>
  </si>
  <si>
    <t>REUMATOLOGÍA</t>
  </si>
  <si>
    <t>UROLOGÍA</t>
  </si>
  <si>
    <t>Total Especialidades</t>
  </si>
  <si>
    <t>Los datos de lista de espera de Consultas Externas presentan diferencias en el registro que afectan a su homogeneidad, validez y representatividad:
      1. Inclusión de registros que no se ajustan estríctamente a los criterios establecidos en el RD 605/2003 de 23 de mayo, tales como peticiones de consultas sucesivas.
      2. Falta de criterio homogéneo en el procedimiento de gestión de la cita entre los hospitales de la Comunidad.</t>
  </si>
  <si>
    <t>ALERGOLOGÍA</t>
  </si>
  <si>
    <t>ANESTESIA Y REANIMACIÓN</t>
  </si>
  <si>
    <t>CIRUGÍA CARDÍACA</t>
  </si>
  <si>
    <t>CIRUGÍA GENERAL Y DIGESTIVA</t>
  </si>
  <si>
    <t>CIRUGÍA PEDIÁTRICA</t>
  </si>
  <si>
    <t>CIRUGÍA PLÁSTICA Y REPARADORA</t>
  </si>
  <si>
    <t>NEUROFISIOLOGÍA CLÍNICA</t>
  </si>
  <si>
    <t>OFTALMOLOGÍA</t>
  </si>
  <si>
    <t>ONCOLOGÍA MÉDICA</t>
  </si>
  <si>
    <t>ONCOLOGÍA RADIOTERÁPICA</t>
  </si>
  <si>
    <t>PEDIATRÍA</t>
  </si>
  <si>
    <t>TRAUMATOLOGÍA Y C. ORTOPÉDICA</t>
  </si>
  <si>
    <t>OBSTETRICIA</t>
  </si>
  <si>
    <t>TRAUMATOLOGÍA Y CIRUGÍA ORTOPÉDICA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</si>
  <si>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</si>
  <si>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>LISTA DE ESPERA Y DEMORA MEDIA DE CONSULTAS EXTERNAS POR SERVICIOS Y HOSPITAL</t>
  </si>
  <si>
    <t>CIRUGÍA PLASTICA Y REPARADORA</t>
  </si>
  <si>
    <t>Primeras Consultas registradas pendiente de cita : distribución por servicio y Hospital</t>
  </si>
  <si>
    <t>Servício</t>
  </si>
  <si>
    <t>Total por Hospital</t>
  </si>
  <si>
    <t xml:space="preserve">Pacientes pendientes de Asignación  de Cita para una primera consulta </t>
  </si>
  <si>
    <t>-</t>
  </si>
  <si>
    <t>NEUROFISIOLOGÍA</t>
  </si>
  <si>
    <t>A 31/03/2020</t>
  </si>
  <si>
    <t>OTROS</t>
  </si>
  <si>
    <r>
      <rPr>
        <b/>
        <sz val="20"/>
        <color theme="1"/>
        <rFont val="Calibri"/>
        <family val="2"/>
        <scheme val="minor"/>
      </rP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marzo de 2020</t>
    </r>
  </si>
  <si>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marzo de 2020</t>
    </r>
  </si>
  <si>
    <t xml:space="preserve"> </t>
  </si>
  <si>
    <t>Fecha:  31/03/2020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</si>
</sst>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5" fillId="0" borderId="0" applyNumberFormat="0" applyFill="0" applyBorder="0" applyAlignment="0" applyProtection="0"/>
    <xf numFmtId="0" fontId="19" fillId="0" borderId="0"/>
  </cellStyleXfs>
  <cellXfs count="75">
    <xf numFmtId="0" fontId="0" fillId="0" borderId="0" xfId="0"/>
    <xf numFmtId="2" fontId="7" fillId="3" borderId="0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vertical="center"/>
    </xf>
    <xf numFmtId="3" fontId="10" fillId="0" borderId="1" xfId="0" applyNumberFormat="1" applyFont="1" applyFill="1" applyBorder="1" applyAlignment="1">
      <alignment vertical="center"/>
    </xf>
    <xf numFmtId="0" fontId="11" fillId="0" borderId="0" xfId="0" applyFont="1" applyFill="1"/>
    <xf numFmtId="9" fontId="12" fillId="0" borderId="2" xfId="1" applyFont="1" applyBorder="1" applyAlignment="1">
      <alignment vertical="center"/>
    </xf>
    <xf numFmtId="9" fontId="10" fillId="0" borderId="2" xfId="1" applyFont="1" applyBorder="1" applyAlignment="1">
      <alignment vertical="center"/>
    </xf>
    <xf numFmtId="1" fontId="12" fillId="0" borderId="3" xfId="1" applyNumberFormat="1" applyFont="1" applyBorder="1" applyAlignment="1">
      <alignment vertical="center"/>
    </xf>
    <xf numFmtId="1" fontId="10" fillId="0" borderId="3" xfId="1" applyNumberFormat="1" applyFont="1" applyBorder="1" applyAlignment="1">
      <alignment vertical="center"/>
    </xf>
    <xf numFmtId="2" fontId="7" fillId="3" borderId="0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9" fillId="0" borderId="0" xfId="2" applyFont="1" applyAlignment="1"/>
    <xf numFmtId="0" fontId="9" fillId="0" borderId="0" xfId="2" applyFont="1" applyBorder="1" applyAlignment="1">
      <alignment vertical="top"/>
    </xf>
    <xf numFmtId="0" fontId="9" fillId="0" borderId="0" xfId="2" applyFont="1" applyBorder="1" applyAlignment="1"/>
    <xf numFmtId="0" fontId="9" fillId="0" borderId="0" xfId="3" applyFont="1" applyBorder="1" applyAlignment="1">
      <alignment vertical="top" wrapText="1"/>
    </xf>
    <xf numFmtId="0" fontId="0" fillId="0" borderId="0" xfId="0" applyBorder="1"/>
    <xf numFmtId="0" fontId="0" fillId="4" borderId="0" xfId="0" applyFill="1"/>
    <xf numFmtId="0" fontId="13" fillId="4" borderId="0" xfId="0" applyFont="1" applyFill="1"/>
    <xf numFmtId="0" fontId="0" fillId="4" borderId="0" xfId="0" applyFill="1" applyBorder="1"/>
    <xf numFmtId="0" fontId="13" fillId="4" borderId="0" xfId="0" applyFont="1" applyFill="1" applyBorder="1"/>
    <xf numFmtId="0" fontId="15" fillId="5" borderId="0" xfId="4" applyFill="1"/>
    <xf numFmtId="0" fontId="0" fillId="5" borderId="0" xfId="0" applyFill="1"/>
    <xf numFmtId="0" fontId="11" fillId="4" borderId="0" xfId="0" applyFont="1" applyFill="1" applyBorder="1"/>
    <xf numFmtId="0" fontId="11" fillId="5" borderId="0" xfId="0" applyFont="1" applyFill="1" applyBorder="1"/>
    <xf numFmtId="0" fontId="16" fillId="4" borderId="0" xfId="0" applyFont="1" applyFill="1" applyBorder="1"/>
    <xf numFmtId="0" fontId="11" fillId="0" borderId="0" xfId="0" applyFont="1" applyBorder="1"/>
    <xf numFmtId="0" fontId="11" fillId="0" borderId="0" xfId="0" applyFont="1"/>
    <xf numFmtId="0" fontId="17" fillId="4" borderId="0" xfId="0" applyFont="1" applyFill="1" applyBorder="1"/>
    <xf numFmtId="0" fontId="3" fillId="5" borderId="0" xfId="0" applyFont="1" applyFill="1" applyBorder="1"/>
    <xf numFmtId="0" fontId="17" fillId="5" borderId="0" xfId="0" applyFont="1" applyFill="1" applyBorder="1"/>
    <xf numFmtId="0" fontId="18" fillId="4" borderId="0" xfId="0" applyFont="1" applyFill="1" applyBorder="1"/>
    <xf numFmtId="0" fontId="17" fillId="0" borderId="0" xfId="0" applyFont="1" applyBorder="1"/>
    <xf numFmtId="0" fontId="17" fillId="0" borderId="0" xfId="0" applyFont="1"/>
    <xf numFmtId="0" fontId="19" fillId="0" borderId="0" xfId="5"/>
    <xf numFmtId="0" fontId="20" fillId="0" borderId="0" xfId="0" applyFont="1"/>
    <xf numFmtId="0" fontId="21" fillId="0" borderId="0" xfId="5" applyFont="1"/>
    <xf numFmtId="0" fontId="22" fillId="0" borderId="0" xfId="0" applyFont="1"/>
    <xf numFmtId="0" fontId="23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3" fillId="0" borderId="7" xfId="5" applyNumberFormat="1" applyFont="1" applyBorder="1"/>
    <xf numFmtId="3" fontId="23" fillId="0" borderId="8" xfId="5" applyNumberFormat="1" applyFont="1" applyBorder="1"/>
    <xf numFmtId="3" fontId="8" fillId="0" borderId="9" xfId="0" applyNumberFormat="1" applyFont="1" applyFill="1" applyBorder="1" applyAlignment="1">
      <alignment horizontal="left" vertical="center" wrapText="1"/>
    </xf>
    <xf numFmtId="3" fontId="8" fillId="0" borderId="10" xfId="0" applyNumberFormat="1" applyFont="1" applyFill="1" applyBorder="1" applyAlignment="1">
      <alignment horizontal="left" vertical="center" wrapText="1"/>
    </xf>
    <xf numFmtId="3" fontId="8" fillId="0" borderId="11" xfId="0" applyNumberFormat="1" applyFont="1" applyFill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4" xfId="0" applyNumberFormat="1" applyFont="1" applyFill="1" applyBorder="1" applyAlignment="1">
      <alignment horizontal="left" vertical="center" wrapText="1"/>
    </xf>
    <xf numFmtId="3" fontId="23" fillId="0" borderId="16" xfId="5" applyNumberFormat="1" applyFont="1" applyBorder="1"/>
    <xf numFmtId="2" fontId="23" fillId="0" borderId="18" xfId="5" applyNumberFormat="1" applyFont="1" applyBorder="1"/>
    <xf numFmtId="3" fontId="23" fillId="0" borderId="19" xfId="5" applyNumberFormat="1" applyFont="1" applyBorder="1"/>
    <xf numFmtId="0" fontId="25" fillId="5" borderId="15" xfId="5" applyFont="1" applyFill="1" applyBorder="1" applyAlignment="1">
      <alignment vertical="center"/>
    </xf>
    <xf numFmtId="3" fontId="25" fillId="5" borderId="16" xfId="5" applyNumberFormat="1" applyFont="1" applyFill="1" applyBorder="1" applyAlignment="1">
      <alignment vertical="center"/>
    </xf>
    <xf numFmtId="2" fontId="23" fillId="0" borderId="20" xfId="5" applyNumberFormat="1" applyFont="1" applyBorder="1"/>
    <xf numFmtId="3" fontId="23" fillId="0" borderId="21" xfId="5" applyNumberFormat="1" applyFont="1" applyBorder="1"/>
    <xf numFmtId="3" fontId="23" fillId="0" borderId="15" xfId="5" applyNumberFormat="1" applyFont="1" applyBorder="1"/>
    <xf numFmtId="2" fontId="7" fillId="3" borderId="22" xfId="0" applyNumberFormat="1" applyFont="1" applyFill="1" applyBorder="1" applyAlignment="1">
      <alignment horizontal="center" vertical="center" wrapText="1"/>
    </xf>
    <xf numFmtId="3" fontId="23" fillId="0" borderId="23" xfId="5" applyNumberFormat="1" applyFont="1" applyBorder="1"/>
    <xf numFmtId="3" fontId="23" fillId="0" borderId="24" xfId="5" applyNumberFormat="1" applyFont="1" applyBorder="1"/>
    <xf numFmtId="3" fontId="23" fillId="0" borderId="25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4" fillId="0" borderId="26" xfId="5" applyNumberFormat="1" applyFont="1" applyBorder="1"/>
    <xf numFmtId="3" fontId="24" fillId="0" borderId="27" xfId="5" applyNumberFormat="1" applyFont="1" applyBorder="1"/>
    <xf numFmtId="3" fontId="24" fillId="0" borderId="2" xfId="5" applyNumberFormat="1" applyFont="1" applyBorder="1"/>
    <xf numFmtId="3" fontId="24" fillId="0" borderId="3" xfId="5" applyNumberFormat="1" applyFont="1" applyBorder="1"/>
    <xf numFmtId="3" fontId="25" fillId="5" borderId="3" xfId="5" applyNumberFormat="1" applyFont="1" applyFill="1" applyBorder="1" applyAlignment="1">
      <alignment vertical="center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Border="1" applyAlignment="1">
      <alignment vertical="top" wrapText="1"/>
    </xf>
    <xf numFmtId="0" fontId="9" fillId="4" borderId="0" xfId="2" applyFont="1" applyFill="1" applyBorder="1" applyAlignment="1">
      <alignment vertical="top" wrapText="1"/>
    </xf>
    <xf numFmtId="0" fontId="26" fillId="6" borderId="0" xfId="0" applyFont="1" applyFill="1" applyBorder="1" applyAlignment="1">
      <alignment horizontal="left"/>
    </xf>
    <xf numFmtId="0" fontId="4" fillId="2" borderId="4" xfId="2" applyFont="1" applyFill="1" applyBorder="1" applyAlignment="1">
      <alignment horizontal="center" vertical="center" wrapText="1"/>
    </xf>
    <xf numFmtId="1" fontId="12" fillId="0" borderId="3" xfId="1" quotePrefix="1" applyNumberFormat="1" applyFont="1" applyBorder="1" applyAlignment="1">
      <alignment vertical="center"/>
    </xf>
    <xf numFmtId="1" fontId="12" fillId="0" borderId="3" xfId="1" quotePrefix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vertical="center"/>
    </xf>
    <xf numFmtId="3" fontId="10" fillId="0" borderId="1" xfId="0" applyNumberFormat="1" applyFont="1" applyBorder="1" applyAlignment="1">
      <alignment vertical="center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30906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13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29"/>
  <sheetViews>
    <sheetView showGridLines="0" tabSelected="1" workbookViewId="0">
      <selection activeCell="B22" sqref="B22:L22"/>
    </sheetView>
  </sheetViews>
  <sheetFormatPr baseColWidth="10" defaultRowHeight="12.75" x14ac:dyDescent="0.2"/>
  <cols>
    <col min="1" max="1" width="34.28515625" customWidth="1"/>
    <col min="2" max="15" width="12.7109375" customWidth="1"/>
    <col min="16" max="16" width="11.42578125" style="10"/>
  </cols>
  <sheetData>
    <row r="1" spans="1:27" ht="47.25" customHeight="1" thickBot="1" x14ac:dyDescent="0.25">
      <c r="A1" s="66" t="s">
        <v>70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27" ht="34.5" customHeight="1" x14ac:dyDescent="0.2">
      <c r="A2" s="1" t="s">
        <v>43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27" s="4" customFormat="1" ht="39.950000000000003" customHeight="1" x14ac:dyDescent="0.2">
      <c r="A3" s="45" t="s">
        <v>15</v>
      </c>
      <c r="B3" s="2">
        <v>7147</v>
      </c>
      <c r="C3" s="2">
        <v>26996</v>
      </c>
      <c r="D3" s="2">
        <v>1320</v>
      </c>
      <c r="E3" s="2">
        <v>4080</v>
      </c>
      <c r="F3" s="2">
        <v>6203</v>
      </c>
      <c r="G3" s="2">
        <v>16700</v>
      </c>
      <c r="H3" s="2">
        <v>9714</v>
      </c>
      <c r="I3" s="2">
        <v>4590</v>
      </c>
      <c r="J3" s="2">
        <v>3321</v>
      </c>
      <c r="K3" s="2">
        <v>6398</v>
      </c>
      <c r="L3" s="2">
        <v>16449</v>
      </c>
      <c r="M3" s="2">
        <v>738</v>
      </c>
      <c r="N3" s="2">
        <v>13616</v>
      </c>
      <c r="O3" s="2">
        <v>9202</v>
      </c>
      <c r="P3" s="3">
        <v>126474</v>
      </c>
    </row>
    <row r="4" spans="1:27" ht="39.950000000000003" customHeight="1" x14ac:dyDescent="0.2">
      <c r="A4" s="46" t="s">
        <v>16</v>
      </c>
      <c r="B4" s="5">
        <v>0.62557716524415841</v>
      </c>
      <c r="C4" s="5">
        <v>0.75885316343161946</v>
      </c>
      <c r="D4" s="5">
        <v>0.44621212121212123</v>
      </c>
      <c r="E4" s="5">
        <v>0.39240196078431372</v>
      </c>
      <c r="F4" s="5">
        <v>0.81670159600193459</v>
      </c>
      <c r="G4" s="5">
        <v>0.60730538922155686</v>
      </c>
      <c r="H4" s="5">
        <v>0.39159975293390981</v>
      </c>
      <c r="I4" s="5">
        <v>0.64052287581699341</v>
      </c>
      <c r="J4" s="5">
        <v>0.85124962360734724</v>
      </c>
      <c r="K4" s="5">
        <v>0.86480150046889648</v>
      </c>
      <c r="L4" s="5">
        <v>0.63876223478630922</v>
      </c>
      <c r="M4" s="5">
        <v>0.63143631436314362</v>
      </c>
      <c r="N4" s="5">
        <v>0.4791421856639248</v>
      </c>
      <c r="O4" s="5">
        <v>0.8593783960008694</v>
      </c>
      <c r="P4" s="6">
        <v>0.65518604614387144</v>
      </c>
    </row>
    <row r="5" spans="1:27" ht="39.950000000000003" customHeight="1" x14ac:dyDescent="0.2">
      <c r="A5" s="47" t="s">
        <v>17</v>
      </c>
      <c r="B5" s="7">
        <v>45.62625810780586</v>
      </c>
      <c r="C5" s="7">
        <v>103.87269354681246</v>
      </c>
      <c r="D5" s="7">
        <v>91.045840407470294</v>
      </c>
      <c r="E5" s="7">
        <v>79.199875078076204</v>
      </c>
      <c r="F5" s="7">
        <v>109.69245953414924</v>
      </c>
      <c r="G5" s="7">
        <v>53.434598324297681</v>
      </c>
      <c r="H5" s="7">
        <v>73.867507886435334</v>
      </c>
      <c r="I5" s="7">
        <v>85.964757709251103</v>
      </c>
      <c r="J5" s="7">
        <v>60.529536611248673</v>
      </c>
      <c r="K5" s="7">
        <v>114.07084764142418</v>
      </c>
      <c r="L5" s="7">
        <v>52.563624250499664</v>
      </c>
      <c r="M5" s="7">
        <v>29.890557939914164</v>
      </c>
      <c r="N5" s="7">
        <v>60.61838482716427</v>
      </c>
      <c r="O5" s="7">
        <v>85.560950935761255</v>
      </c>
      <c r="P5" s="8">
        <v>79.491265327999997</v>
      </c>
    </row>
    <row r="6" spans="1:27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7"/>
    </row>
    <row r="7" spans="1:27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9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</row>
    <row r="8" spans="1:27" s="32" customFormat="1" ht="30" customHeight="1" x14ac:dyDescent="0.25">
      <c r="A8" s="27"/>
      <c r="B8" s="28" t="s">
        <v>60</v>
      </c>
      <c r="C8" s="28"/>
      <c r="D8" s="28"/>
      <c r="E8" s="28"/>
      <c r="F8" s="28"/>
      <c r="G8" s="28"/>
      <c r="H8" s="29"/>
      <c r="I8" s="29"/>
      <c r="J8" s="29"/>
      <c r="K8" s="29"/>
      <c r="L8" s="29"/>
      <c r="M8" s="27"/>
      <c r="N8" s="27"/>
      <c r="O8" s="27"/>
      <c r="P8" s="30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</row>
    <row r="9" spans="1:27" s="26" customFormat="1" ht="13.5" customHeight="1" x14ac:dyDescent="0.2">
      <c r="A9" s="22"/>
      <c r="B9" s="23" t="s">
        <v>73</v>
      </c>
      <c r="C9" s="23"/>
      <c r="D9" s="23"/>
      <c r="E9" s="23"/>
      <c r="F9" s="23"/>
      <c r="G9" s="23"/>
      <c r="H9" s="23"/>
      <c r="I9" s="23"/>
      <c r="J9" s="23"/>
      <c r="K9" s="23"/>
      <c r="L9" s="23"/>
      <c r="M9" s="22"/>
      <c r="N9" s="22"/>
      <c r="O9" s="22"/>
      <c r="P9" s="24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</row>
    <row r="10" spans="1:27" s="16" customFormat="1" ht="20.100000000000001" customHeight="1" x14ac:dyDescent="0.2">
      <c r="B10" s="20" t="s">
        <v>45</v>
      </c>
      <c r="C10" s="21"/>
      <c r="D10" s="21"/>
      <c r="E10" s="21"/>
      <c r="F10" s="20" t="s">
        <v>25</v>
      </c>
      <c r="G10" s="21"/>
      <c r="H10" s="21"/>
      <c r="I10" s="20" t="s">
        <v>57</v>
      </c>
      <c r="J10" s="21"/>
      <c r="K10" s="21"/>
      <c r="L10" s="21"/>
      <c r="P10" s="17"/>
    </row>
    <row r="11" spans="1:27" s="16" customFormat="1" ht="20.100000000000001" customHeight="1" x14ac:dyDescent="0.2">
      <c r="B11" s="20" t="s">
        <v>46</v>
      </c>
      <c r="C11" s="21"/>
      <c r="D11" s="21"/>
      <c r="E11" s="21"/>
      <c r="F11" s="20" t="s">
        <v>26</v>
      </c>
      <c r="G11" s="21"/>
      <c r="H11" s="21"/>
      <c r="I11" s="20" t="s">
        <v>52</v>
      </c>
      <c r="J11" s="21"/>
      <c r="K11" s="21"/>
      <c r="L11" s="21"/>
      <c r="P11" s="17"/>
    </row>
    <row r="12" spans="1:27" s="16" customFormat="1" ht="20.100000000000001" customHeight="1" x14ac:dyDescent="0.2">
      <c r="B12" s="20" t="s">
        <v>18</v>
      </c>
      <c r="C12" s="21"/>
      <c r="D12" s="21"/>
      <c r="E12" s="21"/>
      <c r="F12" s="20" t="s">
        <v>27</v>
      </c>
      <c r="G12" s="21"/>
      <c r="H12" s="21"/>
      <c r="I12" s="20" t="s">
        <v>53</v>
      </c>
      <c r="J12" s="21"/>
      <c r="K12" s="21"/>
      <c r="L12" s="21"/>
      <c r="P12" s="17"/>
    </row>
    <row r="13" spans="1:27" s="16" customFormat="1" ht="20.100000000000001" customHeight="1" x14ac:dyDescent="0.2">
      <c r="B13" s="20" t="s">
        <v>19</v>
      </c>
      <c r="C13" s="21"/>
      <c r="D13" s="21"/>
      <c r="E13" s="21"/>
      <c r="F13" s="20" t="s">
        <v>28</v>
      </c>
      <c r="G13" s="21"/>
      <c r="H13" s="21"/>
      <c r="I13" s="20" t="s">
        <v>54</v>
      </c>
      <c r="J13" s="21"/>
      <c r="K13" s="21"/>
      <c r="L13" s="21"/>
      <c r="P13" s="17"/>
    </row>
    <row r="14" spans="1:27" s="16" customFormat="1" ht="20.100000000000001" customHeight="1" x14ac:dyDescent="0.2">
      <c r="B14" s="20" t="s">
        <v>47</v>
      </c>
      <c r="C14" s="21"/>
      <c r="D14" s="21"/>
      <c r="E14" s="21"/>
      <c r="F14" s="20" t="s">
        <v>29</v>
      </c>
      <c r="G14" s="21"/>
      <c r="H14" s="21"/>
      <c r="I14" s="20" t="s">
        <v>37</v>
      </c>
      <c r="J14" s="21"/>
      <c r="K14" s="21"/>
      <c r="L14" s="21"/>
      <c r="P14" s="17"/>
    </row>
    <row r="15" spans="1:27" s="16" customFormat="1" ht="20.100000000000001" customHeight="1" x14ac:dyDescent="0.2">
      <c r="B15" s="20" t="s">
        <v>48</v>
      </c>
      <c r="C15" s="21"/>
      <c r="D15" s="21"/>
      <c r="E15" s="21"/>
      <c r="F15" s="20" t="s">
        <v>30</v>
      </c>
      <c r="G15" s="21"/>
      <c r="H15" s="21"/>
      <c r="I15" s="20" t="s">
        <v>55</v>
      </c>
      <c r="J15" s="21"/>
      <c r="K15" s="21"/>
      <c r="L15" s="21"/>
      <c r="P15" s="17"/>
    </row>
    <row r="16" spans="1:27" s="16" customFormat="1" ht="20.100000000000001" customHeight="1" x14ac:dyDescent="0.2">
      <c r="B16" s="20" t="s">
        <v>21</v>
      </c>
      <c r="C16" s="21"/>
      <c r="D16" s="21"/>
      <c r="E16" s="21"/>
      <c r="F16" s="20" t="s">
        <v>31</v>
      </c>
      <c r="G16" s="21"/>
      <c r="H16" s="21"/>
      <c r="I16" s="20" t="s">
        <v>39</v>
      </c>
      <c r="J16" s="21"/>
      <c r="K16" s="21"/>
      <c r="L16" s="21"/>
      <c r="P16" s="17"/>
    </row>
    <row r="17" spans="1:27" s="16" customFormat="1" ht="20.100000000000001" customHeight="1" x14ac:dyDescent="0.2">
      <c r="B17" s="20" t="s">
        <v>49</v>
      </c>
      <c r="C17" s="21"/>
      <c r="D17" s="21"/>
      <c r="E17" s="21"/>
      <c r="F17" s="20" t="s">
        <v>51</v>
      </c>
      <c r="G17" s="21"/>
      <c r="H17" s="21"/>
      <c r="I17" s="20" t="s">
        <v>40</v>
      </c>
      <c r="J17" s="21"/>
      <c r="K17" s="21"/>
      <c r="L17" s="21"/>
      <c r="P17" s="17"/>
    </row>
    <row r="18" spans="1:27" s="16" customFormat="1" ht="20.100000000000001" customHeight="1" x14ac:dyDescent="0.2">
      <c r="B18" s="20" t="s">
        <v>50</v>
      </c>
      <c r="C18" s="21"/>
      <c r="D18" s="21"/>
      <c r="E18" s="21"/>
      <c r="F18" s="20" t="s">
        <v>32</v>
      </c>
      <c r="G18" s="21"/>
      <c r="H18" s="21"/>
      <c r="I18" s="20" t="s">
        <v>41</v>
      </c>
      <c r="J18" s="21"/>
      <c r="K18" s="21"/>
      <c r="L18" s="21"/>
      <c r="P18" s="17"/>
    </row>
    <row r="19" spans="1:27" s="16" customFormat="1" ht="20.100000000000001" customHeight="1" x14ac:dyDescent="0.2">
      <c r="B19" s="20" t="s">
        <v>23</v>
      </c>
      <c r="C19" s="21"/>
      <c r="D19" s="21"/>
      <c r="E19" s="21"/>
      <c r="F19" s="20" t="s">
        <v>33</v>
      </c>
      <c r="G19" s="21"/>
      <c r="H19" s="21"/>
      <c r="I19" s="20" t="s">
        <v>56</v>
      </c>
      <c r="J19" s="21"/>
      <c r="K19" s="21"/>
      <c r="L19" s="21"/>
      <c r="P19" s="17"/>
    </row>
    <row r="20" spans="1:27" s="16" customFormat="1" ht="20.100000000000001" customHeight="1" x14ac:dyDescent="0.2">
      <c r="B20" s="20" t="s">
        <v>24</v>
      </c>
      <c r="C20" s="21"/>
      <c r="D20" s="21"/>
      <c r="E20" s="21"/>
      <c r="F20" s="20" t="s">
        <v>34</v>
      </c>
      <c r="G20" s="21"/>
      <c r="H20" s="21"/>
      <c r="I20" s="20" t="s">
        <v>42</v>
      </c>
      <c r="J20" s="21"/>
      <c r="K20" s="21"/>
      <c r="L20" s="21"/>
      <c r="P20" s="17"/>
    </row>
    <row r="21" spans="1:27" s="16" customFormat="1" x14ac:dyDescent="0.2"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P21" s="17"/>
    </row>
    <row r="22" spans="1:27" s="32" customFormat="1" ht="30" customHeight="1" x14ac:dyDescent="0.25">
      <c r="A22" s="27"/>
      <c r="B22" s="69" t="s">
        <v>62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27"/>
      <c r="N22" s="27"/>
      <c r="O22" s="27"/>
      <c r="P22" s="30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31"/>
    </row>
    <row r="23" spans="1:27" s="26" customFormat="1" ht="13.5" customHeight="1" x14ac:dyDescent="0.2">
      <c r="A23" s="22"/>
      <c r="B23" s="23" t="s">
        <v>73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2"/>
      <c r="N23" s="22"/>
      <c r="O23" s="22"/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</row>
    <row r="24" spans="1:27" s="16" customFormat="1" x14ac:dyDescent="0.2">
      <c r="P24" s="17"/>
    </row>
    <row r="25" spans="1:27" s="11" customFormat="1" ht="43.5" customHeight="1" x14ac:dyDescent="0.2">
      <c r="A25" s="68" t="s">
        <v>44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12"/>
      <c r="R25" s="13"/>
      <c r="S25" s="13"/>
      <c r="T25" s="13"/>
      <c r="U25" s="13"/>
      <c r="V25" s="13"/>
      <c r="W25" s="13"/>
      <c r="X25" s="13"/>
      <c r="Y25" s="13"/>
      <c r="Z25" s="13"/>
      <c r="AA25" s="13"/>
    </row>
    <row r="26" spans="1:27" s="11" customFormat="1" ht="108" customHeight="1" x14ac:dyDescent="0.2">
      <c r="A26" s="67" t="s">
        <v>59</v>
      </c>
      <c r="B26" s="67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14"/>
      <c r="R26" s="13"/>
      <c r="S26" s="13"/>
      <c r="T26" s="13"/>
      <c r="U26" s="13"/>
      <c r="V26" s="13"/>
      <c r="W26" s="13"/>
      <c r="X26" s="13"/>
      <c r="Y26" s="13"/>
      <c r="Z26" s="13"/>
      <c r="AA26" s="13"/>
    </row>
    <row r="27" spans="1:27" s="16" customFormat="1" x14ac:dyDescent="0.2">
      <c r="P27" s="17"/>
    </row>
    <row r="28" spans="1:27" s="16" customFormat="1" x14ac:dyDescent="0.2">
      <c r="P28" s="17"/>
    </row>
    <row r="29" spans="1:27" s="16" customFormat="1" x14ac:dyDescent="0.2">
      <c r="P29" s="17"/>
    </row>
  </sheetData>
  <mergeCells count="4">
    <mergeCell ref="A1:P1"/>
    <mergeCell ref="A26:P26"/>
    <mergeCell ref="A25:P25"/>
    <mergeCell ref="B22:L22"/>
  </mergeCells>
  <hyperlinks>
    <hyperlink ref="B12" location="ACV!A1" display="ANGIOLOGÍA Y CIRUGÍA VASCULAR" xr:uid="{00000000-0004-0000-0000-000000000000}"/>
    <hyperlink ref="B10" location="ALG!A1" display="ALERGOLOGÍA" xr:uid="{00000000-0004-0000-0000-000001000000}"/>
    <hyperlink ref="B11" location="ANR!A1" display="ANESTESIA Y REANIMACIÓN" xr:uid="{00000000-0004-0000-0000-000002000000}"/>
    <hyperlink ref="B13" location="CAR!A1" display="CARDIOLOGÍA" xr:uid="{00000000-0004-0000-0000-000003000000}"/>
    <hyperlink ref="B14" location="CCA!A1" display="CIRUGÍA CARDÍACA" xr:uid="{00000000-0004-0000-0000-000004000000}"/>
    <hyperlink ref="B15" location="CGD!A1" display="CIRUGÍA GENERAL Y DIGESTIVA" xr:uid="{00000000-0004-0000-0000-000005000000}"/>
    <hyperlink ref="B16" location="CMF!A1" display="CIRUGÍA MAXILOFACIAL" xr:uid="{00000000-0004-0000-0000-000006000000}"/>
    <hyperlink ref="B17" location="CPE!A1" display="CIRUGÍA PEDIÁTRICA" xr:uid="{00000000-0004-0000-0000-000007000000}"/>
    <hyperlink ref="B18" location="CPL!A1" display="CIRUGÍA PLÁSTICA Y REPARADORA" xr:uid="{00000000-0004-0000-0000-000008000000}"/>
    <hyperlink ref="B19" location="CTO!A1" display="CIRUGÍA TORÁCICA" xr:uid="{00000000-0004-0000-0000-000009000000}"/>
    <hyperlink ref="B20" location="DER!A1" display="DERMATOLOGÍA" xr:uid="{00000000-0004-0000-0000-00000A000000}"/>
    <hyperlink ref="F10" location="DIG!A1" display="DIGESTIVO" xr:uid="{00000000-0004-0000-0000-00000B000000}"/>
    <hyperlink ref="F11" location="END!A1" display="ENDOCRINOLOGÍA" xr:uid="{00000000-0004-0000-0000-00000C000000}"/>
    <hyperlink ref="F12" location="GRT!A1" display="GERIATRÍA" xr:uid="{00000000-0004-0000-0000-00000D000000}"/>
    <hyperlink ref="F14" location="HEM!A1" display="HEMATOLOGÍA" xr:uid="{00000000-0004-0000-0000-00000E000000}"/>
    <hyperlink ref="F15" location="MIR!A1" display="MEDICINA INTERNA" xr:uid="{00000000-0004-0000-0000-00000F000000}"/>
    <hyperlink ref="F16" location="NEF!A1" display="NEFROLOGÍA" xr:uid="{00000000-0004-0000-0000-000010000000}"/>
    <hyperlink ref="F18" location="NML!A1" display="NEUMOLOGÍA" xr:uid="{00000000-0004-0000-0000-000011000000}"/>
    <hyperlink ref="F19" location="NRC!A1" display="NEUROCIRUGÍA" xr:uid="{00000000-0004-0000-0000-000012000000}"/>
    <hyperlink ref="F20" location="NRL!A1" display="NEUROLOGÍA" xr:uid="{00000000-0004-0000-0000-000013000000}"/>
    <hyperlink ref="F13" location="GIN!A1" display="GINECOLOGÍA" xr:uid="{00000000-0004-0000-0000-000014000000}"/>
    <hyperlink ref="F17" location="NFL!A1" display="NEUROFISIOLOGÍA CLÍNICA" xr:uid="{00000000-0004-0000-0000-000015000000}"/>
    <hyperlink ref="I10" location="OBS!A1" display="ODSTETRICIA Y GINECOLOGÍA" xr:uid="{00000000-0004-0000-0000-000016000000}"/>
    <hyperlink ref="I11" location="OFT!A1" display="OFTALMOLOGÍA" xr:uid="{00000000-0004-0000-0000-000017000000}"/>
    <hyperlink ref="I12" location="ONC!A1" display="ONCOLOGÍA MÉDICA" xr:uid="{00000000-0004-0000-0000-000018000000}"/>
    <hyperlink ref="I13" location="ONR!A1" display="ONCOLOGÍA RADIOTERÁPICA" xr:uid="{00000000-0004-0000-0000-000019000000}"/>
    <hyperlink ref="I14" location="ORL!A1" display="OTORRINOLARINGOLOGÍA" xr:uid="{00000000-0004-0000-0000-00001A000000}"/>
    <hyperlink ref="I15" location="PED!A1" display="PEDIATRÍA" xr:uid="{00000000-0004-0000-0000-00001B000000}"/>
    <hyperlink ref="I16" location="PSQ!A1" display="PSIQUIATRÍA" xr:uid="{00000000-0004-0000-0000-00001C000000}"/>
    <hyperlink ref="I17" location="REH!A1" display="REHABILITACIÓN" xr:uid="{00000000-0004-0000-0000-00001D000000}"/>
    <hyperlink ref="I18" location="REH!A1" display="REUMATOLOGÍA" xr:uid="{00000000-0004-0000-0000-00001E000000}"/>
    <hyperlink ref="I19" location="TRA!A1" display="TRAUMATOLOGÍA Y C. ORTOPÉDICA" xr:uid="{00000000-0004-0000-0000-00001F000000}"/>
    <hyperlink ref="I20" location="URO!A1" display="UROLOGÍA" xr:uid="{00000000-0004-0000-0000-000020000000}"/>
    <hyperlink ref="B22" location="Pendientes!A1" display="Primeras Consultas registradas pendiente de cita : distribución por servicio y Hospital" xr:uid="{00000000-0004-0000-0000-000021000000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Q11"/>
  <sheetViews>
    <sheetView showGridLines="0" workbookViewId="0">
      <selection activeCell="G5" sqref="G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61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73" t="s">
        <v>72</v>
      </c>
      <c r="C3" s="73">
        <v>1701</v>
      </c>
      <c r="D3" s="73" t="s">
        <v>72</v>
      </c>
      <c r="E3" s="73" t="s">
        <v>72</v>
      </c>
      <c r="F3" s="73" t="s">
        <v>72</v>
      </c>
      <c r="G3" s="73">
        <v>11</v>
      </c>
      <c r="H3" s="73" t="s">
        <v>72</v>
      </c>
      <c r="I3" s="73" t="s">
        <v>72</v>
      </c>
      <c r="J3" s="73" t="s">
        <v>72</v>
      </c>
      <c r="K3" s="73" t="s">
        <v>72</v>
      </c>
      <c r="L3" s="73">
        <v>64</v>
      </c>
      <c r="M3" s="73" t="s">
        <v>72</v>
      </c>
      <c r="N3" s="73" t="s">
        <v>72</v>
      </c>
      <c r="O3" s="73" t="s">
        <v>72</v>
      </c>
      <c r="P3" s="74">
        <v>1776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42.75" customHeight="1" x14ac:dyDescent="0.2">
      <c r="A4" s="46" t="s">
        <v>16</v>
      </c>
      <c r="B4" s="5" t="s">
        <v>72</v>
      </c>
      <c r="C4" s="5">
        <v>0.85655496766607875</v>
      </c>
      <c r="D4" s="5" t="s">
        <v>72</v>
      </c>
      <c r="E4" s="5" t="s">
        <v>72</v>
      </c>
      <c r="F4" s="5" t="s">
        <v>72</v>
      </c>
      <c r="G4" s="5">
        <v>0</v>
      </c>
      <c r="H4" s="5" t="s">
        <v>72</v>
      </c>
      <c r="I4" s="5" t="s">
        <v>72</v>
      </c>
      <c r="J4" s="5" t="s">
        <v>72</v>
      </c>
      <c r="K4" s="5" t="s">
        <v>72</v>
      </c>
      <c r="L4" s="5">
        <v>0.234375</v>
      </c>
      <c r="M4" s="5" t="s">
        <v>72</v>
      </c>
      <c r="N4" s="5" t="s">
        <v>72</v>
      </c>
      <c r="O4" s="5" t="s">
        <v>72</v>
      </c>
      <c r="P4" s="6">
        <v>0.8288288288288288</v>
      </c>
    </row>
    <row r="5" spans="1:43" ht="25.5" x14ac:dyDescent="0.2">
      <c r="A5" s="47" t="s">
        <v>17</v>
      </c>
      <c r="B5" s="7" t="s">
        <v>72</v>
      </c>
      <c r="C5" s="7">
        <v>110.26012354152368</v>
      </c>
      <c r="D5" s="7" t="s">
        <v>72</v>
      </c>
      <c r="E5" s="7" t="s">
        <v>72</v>
      </c>
      <c r="F5" s="7" t="s">
        <v>72</v>
      </c>
      <c r="G5" s="72" t="s">
        <v>66</v>
      </c>
      <c r="H5" s="7" t="s">
        <v>72</v>
      </c>
      <c r="I5" s="7" t="s">
        <v>72</v>
      </c>
      <c r="J5" s="7" t="s">
        <v>72</v>
      </c>
      <c r="K5" s="7" t="s">
        <v>72</v>
      </c>
      <c r="L5" s="7">
        <v>65.2</v>
      </c>
      <c r="M5" s="7" t="s">
        <v>72</v>
      </c>
      <c r="N5" s="7" t="s">
        <v>72</v>
      </c>
      <c r="O5" s="7" t="s">
        <v>72</v>
      </c>
      <c r="P5" s="8">
        <v>109.80095108695652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Q11"/>
  <sheetViews>
    <sheetView showGridLines="0" workbookViewId="0">
      <selection activeCell="N5" sqref="N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 t="s">
        <v>72</v>
      </c>
      <c r="C3" s="2" t="s">
        <v>72</v>
      </c>
      <c r="D3" s="2" t="s">
        <v>72</v>
      </c>
      <c r="E3" s="2" t="s">
        <v>72</v>
      </c>
      <c r="F3" s="2" t="s">
        <v>72</v>
      </c>
      <c r="G3" s="2" t="s">
        <v>72</v>
      </c>
      <c r="H3" s="2" t="s">
        <v>72</v>
      </c>
      <c r="I3" s="2">
        <v>2</v>
      </c>
      <c r="J3" s="2" t="s">
        <v>72</v>
      </c>
      <c r="K3" s="2" t="s">
        <v>72</v>
      </c>
      <c r="L3" s="2" t="s">
        <v>72</v>
      </c>
      <c r="M3" s="2" t="s">
        <v>72</v>
      </c>
      <c r="N3" s="2">
        <v>4</v>
      </c>
      <c r="O3" s="2" t="s">
        <v>72</v>
      </c>
      <c r="P3" s="3">
        <v>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72</v>
      </c>
      <c r="C4" s="5" t="s">
        <v>72</v>
      </c>
      <c r="D4" s="5" t="s">
        <v>72</v>
      </c>
      <c r="E4" s="5" t="s">
        <v>72</v>
      </c>
      <c r="F4" s="5" t="s">
        <v>72</v>
      </c>
      <c r="G4" s="5" t="s">
        <v>72</v>
      </c>
      <c r="H4" s="5" t="s">
        <v>72</v>
      </c>
      <c r="I4" s="5">
        <v>0</v>
      </c>
      <c r="J4" s="5" t="s">
        <v>72</v>
      </c>
      <c r="K4" s="5" t="s">
        <v>72</v>
      </c>
      <c r="L4" s="5" t="s">
        <v>72</v>
      </c>
      <c r="M4" s="5" t="s">
        <v>72</v>
      </c>
      <c r="N4" s="5">
        <v>0</v>
      </c>
      <c r="O4" s="5" t="s">
        <v>72</v>
      </c>
      <c r="P4" s="6">
        <v>0</v>
      </c>
    </row>
    <row r="5" spans="1:43" ht="25.5" x14ac:dyDescent="0.2">
      <c r="A5" s="47" t="s">
        <v>17</v>
      </c>
      <c r="B5" s="7" t="s">
        <v>72</v>
      </c>
      <c r="C5" s="7" t="s">
        <v>72</v>
      </c>
      <c r="D5" s="7" t="s">
        <v>72</v>
      </c>
      <c r="E5" s="7" t="s">
        <v>72</v>
      </c>
      <c r="F5" s="7" t="s">
        <v>72</v>
      </c>
      <c r="G5" s="7" t="s">
        <v>72</v>
      </c>
      <c r="H5" s="7" t="s">
        <v>72</v>
      </c>
      <c r="I5" s="72" t="s">
        <v>66</v>
      </c>
      <c r="J5" s="7" t="s">
        <v>72</v>
      </c>
      <c r="K5" s="7" t="s">
        <v>72</v>
      </c>
      <c r="L5" s="7" t="s">
        <v>72</v>
      </c>
      <c r="M5" s="7" t="s">
        <v>72</v>
      </c>
      <c r="N5" s="72" t="s">
        <v>66</v>
      </c>
      <c r="O5" s="7" t="s">
        <v>72</v>
      </c>
      <c r="P5" s="8"/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Q5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1175</v>
      </c>
      <c r="C3" s="2">
        <v>5384</v>
      </c>
      <c r="D3" s="2" t="s">
        <v>72</v>
      </c>
      <c r="E3" s="2">
        <v>497</v>
      </c>
      <c r="F3" s="2">
        <v>42</v>
      </c>
      <c r="G3" s="2">
        <v>2226</v>
      </c>
      <c r="H3" s="2">
        <v>1375</v>
      </c>
      <c r="I3" s="2">
        <v>845</v>
      </c>
      <c r="J3" s="2">
        <v>347</v>
      </c>
      <c r="K3" s="2">
        <v>415</v>
      </c>
      <c r="L3" s="2">
        <v>1530</v>
      </c>
      <c r="M3" s="2" t="s">
        <v>72</v>
      </c>
      <c r="N3" s="2">
        <v>1548</v>
      </c>
      <c r="O3" s="2">
        <v>1837</v>
      </c>
      <c r="P3" s="3">
        <v>17221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0.6987234042553192</v>
      </c>
      <c r="C4" s="5">
        <v>0.91381872213967308</v>
      </c>
      <c r="D4" s="5" t="s">
        <v>72</v>
      </c>
      <c r="E4" s="5">
        <v>0.87323943661971826</v>
      </c>
      <c r="F4" s="5">
        <v>0.95238095238095233</v>
      </c>
      <c r="G4" s="5">
        <v>0.73584905660377353</v>
      </c>
      <c r="H4" s="5">
        <v>0.43490909090909091</v>
      </c>
      <c r="I4" s="5">
        <v>0.94201183431952662</v>
      </c>
      <c r="J4" s="5">
        <v>0.98847262247838619</v>
      </c>
      <c r="K4" s="5">
        <v>0.62168674698795179</v>
      </c>
      <c r="L4" s="5">
        <v>0.64509803921568631</v>
      </c>
      <c r="M4" s="5" t="s">
        <v>72</v>
      </c>
      <c r="N4" s="5">
        <v>0.49224806201550386</v>
      </c>
      <c r="O4" s="5">
        <v>0.9275993467610234</v>
      </c>
      <c r="P4" s="6">
        <v>0.77237094245398064</v>
      </c>
    </row>
    <row r="5" spans="1:43" ht="25.5" x14ac:dyDescent="0.2">
      <c r="A5" s="47" t="s">
        <v>17</v>
      </c>
      <c r="B5" s="7">
        <v>47.473812423873326</v>
      </c>
      <c r="C5" s="7">
        <v>172.97195121951219</v>
      </c>
      <c r="D5" s="7" t="s">
        <v>72</v>
      </c>
      <c r="E5" s="7">
        <v>55.778801843317972</v>
      </c>
      <c r="F5" s="7">
        <v>292.14999999999998</v>
      </c>
      <c r="G5" s="7">
        <v>59.212454212454212</v>
      </c>
      <c r="H5" s="7">
        <v>186.77257525083613</v>
      </c>
      <c r="I5" s="7">
        <v>71.652010050251263</v>
      </c>
      <c r="J5" s="7">
        <v>168.30029154518951</v>
      </c>
      <c r="K5" s="7">
        <v>40.608527131782942</v>
      </c>
      <c r="L5" s="7">
        <v>42.895643363728468</v>
      </c>
      <c r="M5" s="7" t="s">
        <v>72</v>
      </c>
      <c r="N5" s="7">
        <v>40.724409448818896</v>
      </c>
      <c r="O5" s="7">
        <v>70.850352112676063</v>
      </c>
      <c r="P5" s="8">
        <v>109.30832268250508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457</v>
      </c>
      <c r="C3" s="2">
        <v>863</v>
      </c>
      <c r="D3" s="2">
        <v>91</v>
      </c>
      <c r="E3" s="2">
        <v>529</v>
      </c>
      <c r="F3" s="2">
        <v>332</v>
      </c>
      <c r="G3" s="2">
        <v>512</v>
      </c>
      <c r="H3" s="2">
        <v>20</v>
      </c>
      <c r="I3" s="2">
        <v>9</v>
      </c>
      <c r="J3" s="2">
        <v>105</v>
      </c>
      <c r="K3" s="2">
        <v>254</v>
      </c>
      <c r="L3" s="2">
        <v>1149</v>
      </c>
      <c r="M3" s="2">
        <v>45</v>
      </c>
      <c r="N3" s="2">
        <v>681</v>
      </c>
      <c r="O3" s="2">
        <v>272</v>
      </c>
      <c r="P3" s="3">
        <v>5319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0.8205689277899344</v>
      </c>
      <c r="C4" s="5">
        <v>0.87485515643105449</v>
      </c>
      <c r="D4" s="5">
        <v>0.61538461538461542</v>
      </c>
      <c r="E4" s="5">
        <v>0.89981096408317585</v>
      </c>
      <c r="F4" s="5">
        <v>0.77409638554216864</v>
      </c>
      <c r="G4" s="5">
        <v>0.71875</v>
      </c>
      <c r="H4" s="5" t="s">
        <v>72</v>
      </c>
      <c r="I4" s="5">
        <v>0.66666666666666663</v>
      </c>
      <c r="J4" s="5">
        <v>0.69523809523809521</v>
      </c>
      <c r="K4" s="5">
        <v>0.99212598425196852</v>
      </c>
      <c r="L4" s="5">
        <v>0.87119234116623145</v>
      </c>
      <c r="M4" s="5">
        <v>0.84444444444444444</v>
      </c>
      <c r="N4" s="5">
        <v>0.87371512481644642</v>
      </c>
      <c r="O4" s="5">
        <v>0.56985294117647056</v>
      </c>
      <c r="P4" s="6">
        <v>0.82853919909757479</v>
      </c>
    </row>
    <row r="5" spans="1:43" ht="25.5" x14ac:dyDescent="0.2">
      <c r="A5" s="47" t="s">
        <v>17</v>
      </c>
      <c r="B5" s="7">
        <v>47.911999999999999</v>
      </c>
      <c r="C5" s="7">
        <v>88.268874172185434</v>
      </c>
      <c r="D5" s="7">
        <v>44.5</v>
      </c>
      <c r="E5" s="7">
        <v>146.27731092436974</v>
      </c>
      <c r="F5" s="7">
        <v>39.579766536964982</v>
      </c>
      <c r="G5" s="7">
        <v>41.502717391304351</v>
      </c>
      <c r="H5" s="7" t="s">
        <v>72</v>
      </c>
      <c r="I5" s="7">
        <v>29.833333333333332</v>
      </c>
      <c r="J5" s="7">
        <v>28.301369863013697</v>
      </c>
      <c r="K5" s="7">
        <v>97.222222222222229</v>
      </c>
      <c r="L5" s="7">
        <v>88.549450549450555</v>
      </c>
      <c r="M5" s="7">
        <v>20.894736842105264</v>
      </c>
      <c r="N5" s="7">
        <v>75.058823529411768</v>
      </c>
      <c r="O5" s="7">
        <v>86.232258064516131</v>
      </c>
      <c r="P5" s="8">
        <v>80.866348990242798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53</v>
      </c>
      <c r="C3" s="2">
        <v>91</v>
      </c>
      <c r="D3" s="2" t="s">
        <v>72</v>
      </c>
      <c r="E3" s="2" t="s">
        <v>72</v>
      </c>
      <c r="F3" s="2">
        <v>27</v>
      </c>
      <c r="G3" s="2">
        <v>272</v>
      </c>
      <c r="H3" s="2">
        <v>16</v>
      </c>
      <c r="I3" s="2">
        <v>31</v>
      </c>
      <c r="J3" s="2">
        <v>14</v>
      </c>
      <c r="K3" s="2">
        <v>64</v>
      </c>
      <c r="L3" s="2">
        <v>84</v>
      </c>
      <c r="M3" s="2" t="s">
        <v>72</v>
      </c>
      <c r="N3" s="2">
        <v>28</v>
      </c>
      <c r="O3" s="2">
        <v>68</v>
      </c>
      <c r="P3" s="3">
        <v>748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0.20754716981132076</v>
      </c>
      <c r="C4" s="5">
        <v>0.14285714285714285</v>
      </c>
      <c r="D4" s="5" t="s">
        <v>72</v>
      </c>
      <c r="E4" s="5" t="s">
        <v>72</v>
      </c>
      <c r="F4" s="5">
        <v>0.51851851851851849</v>
      </c>
      <c r="G4" s="5">
        <v>0.54411764705882348</v>
      </c>
      <c r="H4" s="5" t="s">
        <v>72</v>
      </c>
      <c r="I4" s="5">
        <v>0.29032258064516131</v>
      </c>
      <c r="J4" s="5">
        <v>0.7857142857142857</v>
      </c>
      <c r="K4" s="5">
        <v>0.640625</v>
      </c>
      <c r="L4" s="5">
        <v>0.34523809523809523</v>
      </c>
      <c r="M4" s="5" t="s">
        <v>72</v>
      </c>
      <c r="N4" s="5">
        <v>0.6785714285714286</v>
      </c>
      <c r="O4" s="5">
        <v>0.30882352941176472</v>
      </c>
      <c r="P4" s="6">
        <v>0.42245989304812837</v>
      </c>
    </row>
    <row r="5" spans="1:43" ht="25.5" x14ac:dyDescent="0.2">
      <c r="A5" s="47" t="s">
        <v>17</v>
      </c>
      <c r="B5" s="7">
        <v>19.363636363636363</v>
      </c>
      <c r="C5" s="7">
        <v>27.76923076923077</v>
      </c>
      <c r="D5" s="7" t="s">
        <v>72</v>
      </c>
      <c r="E5" s="7" t="s">
        <v>72</v>
      </c>
      <c r="F5" s="7">
        <v>70.285714285714292</v>
      </c>
      <c r="G5" s="7">
        <v>38.695945945945944</v>
      </c>
      <c r="H5" s="7" t="s">
        <v>72</v>
      </c>
      <c r="I5" s="7">
        <v>16.555555555555557</v>
      </c>
      <c r="J5" s="7">
        <v>18.818181818181817</v>
      </c>
      <c r="K5" s="7">
        <v>61.463414634146339</v>
      </c>
      <c r="L5" s="7">
        <v>16.586206896551722</v>
      </c>
      <c r="M5" s="7" t="s">
        <v>72</v>
      </c>
      <c r="N5" s="7">
        <v>14.789473684210526</v>
      </c>
      <c r="O5" s="7">
        <v>42.571428571428569</v>
      </c>
      <c r="P5" s="8">
        <v>37.395569620253163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Q11"/>
  <sheetViews>
    <sheetView showGridLines="0" workbookViewId="0">
      <selection activeCell="G12" sqref="G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 t="s">
        <v>72</v>
      </c>
      <c r="C3" s="2" t="s">
        <v>72</v>
      </c>
      <c r="D3" s="2">
        <v>20</v>
      </c>
      <c r="E3" s="2" t="s">
        <v>72</v>
      </c>
      <c r="F3" s="2">
        <v>19</v>
      </c>
      <c r="G3" s="2">
        <v>15</v>
      </c>
      <c r="H3" s="2" t="s">
        <v>72</v>
      </c>
      <c r="I3" s="2" t="s">
        <v>72</v>
      </c>
      <c r="J3" s="2">
        <v>7</v>
      </c>
      <c r="K3" s="2" t="s">
        <v>72</v>
      </c>
      <c r="L3" s="2" t="s">
        <v>72</v>
      </c>
      <c r="M3" s="2">
        <v>4</v>
      </c>
      <c r="N3" s="2" t="s">
        <v>72</v>
      </c>
      <c r="O3" s="2" t="s">
        <v>72</v>
      </c>
      <c r="P3" s="3">
        <v>65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72</v>
      </c>
      <c r="C4" s="5" t="s">
        <v>72</v>
      </c>
      <c r="D4" s="5">
        <v>0.8</v>
      </c>
      <c r="E4" s="5" t="s">
        <v>72</v>
      </c>
      <c r="F4" s="5">
        <v>0</v>
      </c>
      <c r="G4" s="5">
        <v>0</v>
      </c>
      <c r="H4" s="5" t="s">
        <v>72</v>
      </c>
      <c r="I4" s="5" t="s">
        <v>72</v>
      </c>
      <c r="J4" s="5">
        <v>0.2857142857142857</v>
      </c>
      <c r="K4" s="5" t="s">
        <v>72</v>
      </c>
      <c r="L4" s="5" t="s">
        <v>72</v>
      </c>
      <c r="M4" s="5">
        <v>0</v>
      </c>
      <c r="N4" s="5" t="s">
        <v>72</v>
      </c>
      <c r="O4" s="5" t="s">
        <v>72</v>
      </c>
      <c r="P4" s="6">
        <v>0.27692307692307694</v>
      </c>
    </row>
    <row r="5" spans="1:43" ht="25.5" x14ac:dyDescent="0.2">
      <c r="A5" s="47" t="s">
        <v>17</v>
      </c>
      <c r="B5" s="7" t="s">
        <v>72</v>
      </c>
      <c r="C5" s="7" t="s">
        <v>72</v>
      </c>
      <c r="D5" s="7">
        <v>54.875</v>
      </c>
      <c r="E5" s="7" t="s">
        <v>72</v>
      </c>
      <c r="F5" s="72" t="s">
        <v>66</v>
      </c>
      <c r="G5" s="72" t="s">
        <v>66</v>
      </c>
      <c r="H5" s="7" t="s">
        <v>72</v>
      </c>
      <c r="I5" s="7" t="s">
        <v>72</v>
      </c>
      <c r="J5" s="7">
        <v>63</v>
      </c>
      <c r="K5" s="7" t="s">
        <v>72</v>
      </c>
      <c r="L5" s="7" t="s">
        <v>72</v>
      </c>
      <c r="M5" s="72" t="s">
        <v>66</v>
      </c>
      <c r="N5" s="7" t="s">
        <v>72</v>
      </c>
      <c r="O5" s="7" t="s">
        <v>72</v>
      </c>
      <c r="P5" s="8">
        <v>55.777777777777779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Q12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772</v>
      </c>
      <c r="C3" s="2">
        <v>1074</v>
      </c>
      <c r="D3" s="2">
        <v>106</v>
      </c>
      <c r="E3" s="2">
        <v>516</v>
      </c>
      <c r="F3" s="2">
        <v>311</v>
      </c>
      <c r="G3" s="2">
        <v>701</v>
      </c>
      <c r="H3" s="2">
        <v>1151</v>
      </c>
      <c r="I3" s="2">
        <v>536</v>
      </c>
      <c r="J3" s="2">
        <v>100</v>
      </c>
      <c r="K3" s="2">
        <v>361</v>
      </c>
      <c r="L3" s="2">
        <v>914</v>
      </c>
      <c r="M3" s="2">
        <v>14</v>
      </c>
      <c r="N3" s="2">
        <v>1327</v>
      </c>
      <c r="O3" s="2">
        <v>34</v>
      </c>
      <c r="P3" s="3">
        <v>7917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0.72279792746113991</v>
      </c>
      <c r="C4" s="5">
        <v>0.67411545623836122</v>
      </c>
      <c r="D4" s="5">
        <v>0.60377358490566035</v>
      </c>
      <c r="E4" s="5">
        <v>8.9147286821705432E-2</v>
      </c>
      <c r="F4" s="5">
        <v>0.87459807073954987</v>
      </c>
      <c r="G4" s="5">
        <v>0.58487874465049927</v>
      </c>
      <c r="H4" s="5">
        <v>0.3622936576889661</v>
      </c>
      <c r="I4" s="5">
        <v>0.72014925373134331</v>
      </c>
      <c r="J4" s="5">
        <v>0.85</v>
      </c>
      <c r="K4" s="5">
        <v>0.98060941828254844</v>
      </c>
      <c r="L4" s="5">
        <v>0.47921225382932164</v>
      </c>
      <c r="M4" s="5">
        <v>0.7142857142857143</v>
      </c>
      <c r="N4" s="5">
        <v>0.32403918613413712</v>
      </c>
      <c r="O4" s="5">
        <v>0.55882352941176472</v>
      </c>
      <c r="P4" s="6">
        <v>0.53214601490463564</v>
      </c>
    </row>
    <row r="5" spans="1:43" ht="25.5" x14ac:dyDescent="0.2">
      <c r="A5" s="47" t="s">
        <v>17</v>
      </c>
      <c r="B5" s="7">
        <v>48.679211469534053</v>
      </c>
      <c r="C5" s="7">
        <v>46.25</v>
      </c>
      <c r="D5" s="7">
        <v>35.5</v>
      </c>
      <c r="E5" s="7">
        <v>86.282608695652172</v>
      </c>
      <c r="F5" s="7">
        <v>177.75</v>
      </c>
      <c r="G5" s="7">
        <v>29.097560975609756</v>
      </c>
      <c r="H5" s="7">
        <v>60.486810551558754</v>
      </c>
      <c r="I5" s="7">
        <v>47.194300518134717</v>
      </c>
      <c r="J5" s="7">
        <v>35.682352941176468</v>
      </c>
      <c r="K5" s="7">
        <v>45.903954802259889</v>
      </c>
      <c r="L5" s="7">
        <v>48.12785388127854</v>
      </c>
      <c r="M5" s="7">
        <v>18</v>
      </c>
      <c r="N5" s="7">
        <v>54.318604651162794</v>
      </c>
      <c r="O5" s="7">
        <v>25.473684210526315</v>
      </c>
      <c r="P5" s="8">
        <v>55.777593164016139</v>
      </c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  <row r="12" spans="1:43" ht="15" x14ac:dyDescent="0.25">
      <c r="B12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Q11"/>
  <sheetViews>
    <sheetView showGridLines="0" workbookViewId="0">
      <selection activeCell="C4" sqref="C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9</v>
      </c>
      <c r="C3" s="2">
        <v>171</v>
      </c>
      <c r="D3" s="2">
        <v>9</v>
      </c>
      <c r="E3" s="2">
        <v>18</v>
      </c>
      <c r="F3" s="2">
        <v>18</v>
      </c>
      <c r="G3" s="2">
        <v>43</v>
      </c>
      <c r="H3" s="2">
        <v>9</v>
      </c>
      <c r="I3" s="2">
        <v>21</v>
      </c>
      <c r="J3" s="2">
        <v>74</v>
      </c>
      <c r="K3" s="2">
        <v>12</v>
      </c>
      <c r="L3" s="2">
        <v>175</v>
      </c>
      <c r="M3" s="2">
        <v>1</v>
      </c>
      <c r="N3" s="2">
        <v>10</v>
      </c>
      <c r="O3" s="2">
        <v>2</v>
      </c>
      <c r="P3" s="3">
        <v>572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</v>
      </c>
      <c r="C4" s="5">
        <v>0.29239766081871343</v>
      </c>
      <c r="D4" s="5">
        <v>0</v>
      </c>
      <c r="E4" s="5">
        <v>0.1111111111111111</v>
      </c>
      <c r="F4" s="5">
        <v>0</v>
      </c>
      <c r="G4" s="5">
        <v>0</v>
      </c>
      <c r="H4" s="5">
        <v>0</v>
      </c>
      <c r="I4" s="5">
        <v>0</v>
      </c>
      <c r="J4" s="5">
        <v>0.95945945945945943</v>
      </c>
      <c r="K4" s="5">
        <v>0.16666666666666666</v>
      </c>
      <c r="L4" s="5">
        <v>0.77714285714285714</v>
      </c>
      <c r="M4" s="5">
        <v>0</v>
      </c>
      <c r="N4" s="5">
        <v>0.3</v>
      </c>
      <c r="O4" s="5">
        <v>0</v>
      </c>
      <c r="P4" s="6">
        <v>0.46153846153846156</v>
      </c>
    </row>
    <row r="5" spans="1:43" ht="25.5" x14ac:dyDescent="0.2">
      <c r="A5" s="47" t="s">
        <v>17</v>
      </c>
      <c r="B5" s="72" t="s">
        <v>66</v>
      </c>
      <c r="C5" s="7">
        <v>52.5</v>
      </c>
      <c r="D5" s="72" t="s">
        <v>66</v>
      </c>
      <c r="E5" s="7">
        <v>20.5</v>
      </c>
      <c r="F5" s="72" t="s">
        <v>66</v>
      </c>
      <c r="G5" s="72" t="s">
        <v>66</v>
      </c>
      <c r="H5" s="72" t="s">
        <v>66</v>
      </c>
      <c r="I5" s="72" t="s">
        <v>66</v>
      </c>
      <c r="J5" s="7">
        <v>32.985915492957744</v>
      </c>
      <c r="K5" s="7">
        <v>15</v>
      </c>
      <c r="L5" s="7">
        <v>29.830882352941178</v>
      </c>
      <c r="M5" s="72" t="s">
        <v>66</v>
      </c>
      <c r="N5" s="7">
        <v>17.333333333333332</v>
      </c>
      <c r="O5" s="72" t="s">
        <v>66</v>
      </c>
      <c r="P5" s="8">
        <v>34.647727272727273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Q11"/>
  <sheetViews>
    <sheetView showGridLines="0" workbookViewId="0">
      <selection activeCell="I5" sqref="I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22</v>
      </c>
      <c r="C3" s="2">
        <v>176</v>
      </c>
      <c r="D3" s="2">
        <v>63</v>
      </c>
      <c r="E3" s="2">
        <v>75</v>
      </c>
      <c r="F3" s="2">
        <v>58</v>
      </c>
      <c r="G3" s="2">
        <v>30</v>
      </c>
      <c r="H3" s="2">
        <v>7</v>
      </c>
      <c r="I3" s="2">
        <v>3</v>
      </c>
      <c r="J3" s="2">
        <v>12</v>
      </c>
      <c r="K3" s="2">
        <v>4</v>
      </c>
      <c r="L3" s="2">
        <v>94</v>
      </c>
      <c r="M3" s="2" t="s">
        <v>72</v>
      </c>
      <c r="N3" s="2">
        <v>41</v>
      </c>
      <c r="O3" s="2">
        <v>8</v>
      </c>
      <c r="P3" s="3">
        <v>593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</v>
      </c>
      <c r="C4" s="5">
        <v>0.63068181818181823</v>
      </c>
      <c r="D4" s="5">
        <v>0.5714285714285714</v>
      </c>
      <c r="E4" s="5">
        <v>0.66666666666666663</v>
      </c>
      <c r="F4" s="5">
        <v>0.67241379310344829</v>
      </c>
      <c r="G4" s="5">
        <v>3.3333333333333333E-2</v>
      </c>
      <c r="H4" s="5">
        <v>0.2857142857142857</v>
      </c>
      <c r="I4" s="5">
        <v>0</v>
      </c>
      <c r="J4" s="5">
        <v>0.75</v>
      </c>
      <c r="K4" s="5">
        <v>0.5</v>
      </c>
      <c r="L4" s="5">
        <v>0.85106382978723405</v>
      </c>
      <c r="M4" s="5" t="s">
        <v>72</v>
      </c>
      <c r="N4" s="5">
        <v>0.43902439024390244</v>
      </c>
      <c r="O4" s="5">
        <v>0.375</v>
      </c>
      <c r="P4" s="6">
        <v>0.59190556492411472</v>
      </c>
    </row>
    <row r="5" spans="1:43" ht="25.5" x14ac:dyDescent="0.2">
      <c r="A5" s="47" t="s">
        <v>17</v>
      </c>
      <c r="B5" s="72" t="s">
        <v>66</v>
      </c>
      <c r="C5" s="7">
        <v>40.252252252252255</v>
      </c>
      <c r="D5" s="7">
        <v>35.083333333333336</v>
      </c>
      <c r="E5" s="7">
        <v>28.24</v>
      </c>
      <c r="F5" s="7">
        <v>36.282051282051285</v>
      </c>
      <c r="G5" s="7">
        <v>57</v>
      </c>
      <c r="H5" s="7">
        <v>11</v>
      </c>
      <c r="I5" s="72" t="s">
        <v>66</v>
      </c>
      <c r="J5" s="7">
        <v>58.888888888888886</v>
      </c>
      <c r="K5" s="7">
        <v>19.5</v>
      </c>
      <c r="L5" s="7">
        <v>30.625</v>
      </c>
      <c r="M5" s="7" t="s">
        <v>72</v>
      </c>
      <c r="N5" s="7">
        <v>14.888888888888889</v>
      </c>
      <c r="O5" s="7" t="s">
        <v>72</v>
      </c>
      <c r="P5" s="8">
        <v>33.971509971509974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AQ11"/>
  <sheetViews>
    <sheetView showGridLines="0" workbookViewId="0">
      <selection activeCell="J9" sqref="J9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18</v>
      </c>
      <c r="C3" s="2">
        <v>61</v>
      </c>
      <c r="D3" s="2" t="s">
        <v>72</v>
      </c>
      <c r="E3" s="2" t="s">
        <v>72</v>
      </c>
      <c r="F3" s="2">
        <v>31</v>
      </c>
      <c r="G3" s="2">
        <v>68</v>
      </c>
      <c r="H3" s="2">
        <v>68</v>
      </c>
      <c r="I3" s="2">
        <v>102</v>
      </c>
      <c r="J3" s="2">
        <v>55</v>
      </c>
      <c r="K3" s="2">
        <v>2</v>
      </c>
      <c r="L3" s="2">
        <v>171</v>
      </c>
      <c r="M3" s="2" t="s">
        <v>72</v>
      </c>
      <c r="N3" s="2">
        <v>305</v>
      </c>
      <c r="O3" s="2">
        <v>43</v>
      </c>
      <c r="P3" s="3">
        <v>924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0.3888888888888889</v>
      </c>
      <c r="C4" s="5">
        <v>0.57377049180327866</v>
      </c>
      <c r="D4" s="5" t="s">
        <v>72</v>
      </c>
      <c r="E4" s="5" t="s">
        <v>72</v>
      </c>
      <c r="F4" s="5">
        <v>0.61290322580645162</v>
      </c>
      <c r="G4" s="5">
        <v>0.54411764705882348</v>
      </c>
      <c r="H4" s="5">
        <v>0.6029411764705882</v>
      </c>
      <c r="I4" s="5">
        <v>0.8529411764705882</v>
      </c>
      <c r="J4" s="5">
        <v>0.8</v>
      </c>
      <c r="K4" s="5">
        <v>0</v>
      </c>
      <c r="L4" s="5">
        <v>0.82456140350877194</v>
      </c>
      <c r="M4" s="5" t="s">
        <v>72</v>
      </c>
      <c r="N4" s="5">
        <v>0.66557377049180333</v>
      </c>
      <c r="O4" s="5">
        <v>0.83720930232558144</v>
      </c>
      <c r="P4" s="6">
        <v>0.70346320346320346</v>
      </c>
    </row>
    <row r="5" spans="1:43" ht="25.5" x14ac:dyDescent="0.2">
      <c r="A5" s="47" t="s">
        <v>17</v>
      </c>
      <c r="B5" s="7">
        <v>21.428571428571427</v>
      </c>
      <c r="C5" s="7">
        <v>26.171428571428571</v>
      </c>
      <c r="D5" s="7" t="s">
        <v>72</v>
      </c>
      <c r="E5" s="7" t="s">
        <v>72</v>
      </c>
      <c r="F5" s="7">
        <v>41.421052631578945</v>
      </c>
      <c r="G5" s="7">
        <v>23.486486486486488</v>
      </c>
      <c r="H5" s="7">
        <v>45.097560975609753</v>
      </c>
      <c r="I5" s="7">
        <v>236.35632183908046</v>
      </c>
      <c r="J5" s="7">
        <v>43.75</v>
      </c>
      <c r="K5" s="72" t="s">
        <v>66</v>
      </c>
      <c r="L5" s="7">
        <v>52</v>
      </c>
      <c r="M5" s="7" t="s">
        <v>72</v>
      </c>
      <c r="N5" s="7">
        <v>103.98029556650246</v>
      </c>
      <c r="O5" s="7">
        <v>26.194444444444443</v>
      </c>
      <c r="P5" s="8">
        <v>86.833846153846153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11"/>
  <sheetViews>
    <sheetView showGridLines="0" workbookViewId="0">
      <selection activeCell="M8" sqref="M8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2" t="s">
        <v>15</v>
      </c>
      <c r="B3" s="2">
        <v>228</v>
      </c>
      <c r="C3" s="2">
        <v>466</v>
      </c>
      <c r="D3" s="2" t="s">
        <v>72</v>
      </c>
      <c r="E3" s="2" t="s">
        <v>72</v>
      </c>
      <c r="F3" s="2">
        <v>10</v>
      </c>
      <c r="G3" s="2">
        <v>270</v>
      </c>
      <c r="H3" s="2">
        <v>10</v>
      </c>
      <c r="I3" s="2">
        <v>493</v>
      </c>
      <c r="J3" s="2">
        <v>171</v>
      </c>
      <c r="K3" s="2">
        <v>271</v>
      </c>
      <c r="L3" s="2">
        <v>750</v>
      </c>
      <c r="M3" s="2" t="s">
        <v>72</v>
      </c>
      <c r="N3" s="2" t="s">
        <v>72</v>
      </c>
      <c r="O3" s="2">
        <v>128</v>
      </c>
      <c r="P3" s="3">
        <v>2797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3" t="s">
        <v>16</v>
      </c>
      <c r="B4" s="5">
        <v>0.51754385964912286</v>
      </c>
      <c r="C4" s="5">
        <v>0.65879828326180256</v>
      </c>
      <c r="D4" s="5" t="s">
        <v>72</v>
      </c>
      <c r="E4" s="5" t="s">
        <v>72</v>
      </c>
      <c r="F4" s="5">
        <v>0.5</v>
      </c>
      <c r="G4" s="5">
        <v>0.83703703703703702</v>
      </c>
      <c r="H4" s="5">
        <v>0</v>
      </c>
      <c r="I4" s="5">
        <v>0</v>
      </c>
      <c r="J4" s="5">
        <v>0.73684210526315785</v>
      </c>
      <c r="K4" s="5">
        <v>0.95940959409594095</v>
      </c>
      <c r="L4" s="5">
        <v>0.6253333333333333</v>
      </c>
      <c r="M4" s="5" t="s">
        <v>72</v>
      </c>
      <c r="N4" s="5" t="s">
        <v>72</v>
      </c>
      <c r="O4" s="5">
        <v>0.859375</v>
      </c>
      <c r="P4" s="6">
        <v>0.57954951734000715</v>
      </c>
    </row>
    <row r="5" spans="1:43" ht="25.5" x14ac:dyDescent="0.2">
      <c r="A5" s="44" t="s">
        <v>17</v>
      </c>
      <c r="B5" s="7">
        <v>38.601694915254235</v>
      </c>
      <c r="C5" s="7">
        <v>34.697068403908794</v>
      </c>
      <c r="D5" s="7" t="s">
        <v>72</v>
      </c>
      <c r="E5" s="7" t="s">
        <v>72</v>
      </c>
      <c r="F5" s="7">
        <v>19.2</v>
      </c>
      <c r="G5" s="7">
        <v>34.955752212389378</v>
      </c>
      <c r="H5" s="72" t="s">
        <v>66</v>
      </c>
      <c r="I5" s="72" t="s">
        <v>66</v>
      </c>
      <c r="J5" s="7">
        <v>43.515873015873019</v>
      </c>
      <c r="K5" s="7">
        <v>50.442307692307693</v>
      </c>
      <c r="L5" s="7">
        <v>33.997867803837956</v>
      </c>
      <c r="M5" s="7" t="s">
        <v>72</v>
      </c>
      <c r="N5" s="7" t="s">
        <v>72</v>
      </c>
      <c r="O5" s="7">
        <v>35.436363636363637</v>
      </c>
      <c r="P5" s="8">
        <v>38.02837754472548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422</v>
      </c>
      <c r="C3" s="2">
        <v>777</v>
      </c>
      <c r="D3" s="2" t="s">
        <v>72</v>
      </c>
      <c r="E3" s="2" t="s">
        <v>72</v>
      </c>
      <c r="F3" s="2">
        <v>426</v>
      </c>
      <c r="G3" s="2">
        <v>451</v>
      </c>
      <c r="H3" s="2">
        <v>244</v>
      </c>
      <c r="I3" s="2">
        <v>117</v>
      </c>
      <c r="J3" s="2">
        <v>163</v>
      </c>
      <c r="K3" s="2">
        <v>366</v>
      </c>
      <c r="L3" s="2">
        <v>118</v>
      </c>
      <c r="M3" s="2" t="s">
        <v>72</v>
      </c>
      <c r="N3" s="2">
        <v>442</v>
      </c>
      <c r="O3" s="2">
        <v>61</v>
      </c>
      <c r="P3" s="3">
        <v>3587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0.35308056872037913</v>
      </c>
      <c r="C4" s="5">
        <v>0.56756756756756754</v>
      </c>
      <c r="D4" s="5" t="s">
        <v>72</v>
      </c>
      <c r="E4" s="5" t="s">
        <v>72</v>
      </c>
      <c r="F4" s="5">
        <v>0.84741784037558687</v>
      </c>
      <c r="G4" s="5">
        <v>0.55432372505543237</v>
      </c>
      <c r="H4" s="5">
        <v>0.56557377049180324</v>
      </c>
      <c r="I4" s="5">
        <v>0.67521367521367526</v>
      </c>
      <c r="J4" s="5">
        <v>0.93251533742331283</v>
      </c>
      <c r="K4" s="5">
        <v>0.86065573770491799</v>
      </c>
      <c r="L4" s="5">
        <v>0.53389830508474578</v>
      </c>
      <c r="M4" s="5" t="s">
        <v>72</v>
      </c>
      <c r="N4" s="5">
        <v>0.61538461538461542</v>
      </c>
      <c r="O4" s="5">
        <v>0.18032786885245902</v>
      </c>
      <c r="P4" s="6">
        <v>0.62196821856704765</v>
      </c>
    </row>
    <row r="5" spans="1:43" ht="25.5" x14ac:dyDescent="0.2">
      <c r="A5" s="47" t="s">
        <v>17</v>
      </c>
      <c r="B5" s="7">
        <v>37.073825503355707</v>
      </c>
      <c r="C5" s="7">
        <v>138.45804988662132</v>
      </c>
      <c r="D5" s="7" t="s">
        <v>72</v>
      </c>
      <c r="E5" s="7" t="s">
        <v>72</v>
      </c>
      <c r="F5" s="7">
        <v>60.720221606648202</v>
      </c>
      <c r="G5" s="7">
        <v>44.384</v>
      </c>
      <c r="H5" s="7">
        <v>44.782608695652172</v>
      </c>
      <c r="I5" s="7">
        <v>29.455696202531644</v>
      </c>
      <c r="J5" s="7">
        <v>47.75</v>
      </c>
      <c r="K5" s="7">
        <v>192.45396825396824</v>
      </c>
      <c r="L5" s="7">
        <v>30.158730158730158</v>
      </c>
      <c r="M5" s="7" t="s">
        <v>72</v>
      </c>
      <c r="N5" s="7">
        <v>110.09926470588235</v>
      </c>
      <c r="O5" s="7">
        <v>25</v>
      </c>
      <c r="P5" s="8">
        <v>93.281039892424928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AQ11"/>
  <sheetViews>
    <sheetView showGridLines="0" workbookViewId="0">
      <selection activeCell="F8" sqref="F8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 t="s">
        <v>72</v>
      </c>
      <c r="C3" s="2">
        <v>97</v>
      </c>
      <c r="D3" s="2" t="s">
        <v>72</v>
      </c>
      <c r="E3" s="2" t="s">
        <v>72</v>
      </c>
      <c r="F3" s="2" t="s">
        <v>72</v>
      </c>
      <c r="G3" s="2">
        <v>354</v>
      </c>
      <c r="H3" s="2" t="s">
        <v>72</v>
      </c>
      <c r="I3" s="2">
        <v>104</v>
      </c>
      <c r="J3" s="2" t="s">
        <v>72</v>
      </c>
      <c r="K3" s="2" t="s">
        <v>72</v>
      </c>
      <c r="L3" s="2">
        <v>22</v>
      </c>
      <c r="M3" s="2" t="s">
        <v>72</v>
      </c>
      <c r="N3" s="2">
        <v>6</v>
      </c>
      <c r="O3" s="2" t="s">
        <v>72</v>
      </c>
      <c r="P3" s="3">
        <v>583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72</v>
      </c>
      <c r="C4" s="5">
        <v>0.36082474226804123</v>
      </c>
      <c r="D4" s="5" t="s">
        <v>72</v>
      </c>
      <c r="E4" s="5" t="s">
        <v>72</v>
      </c>
      <c r="F4" s="5" t="s">
        <v>72</v>
      </c>
      <c r="G4" s="5">
        <v>0.68361581920903958</v>
      </c>
      <c r="H4" s="5" t="s">
        <v>72</v>
      </c>
      <c r="I4" s="5">
        <v>0.54807692307692313</v>
      </c>
      <c r="J4" s="5" t="s">
        <v>72</v>
      </c>
      <c r="K4" s="5" t="s">
        <v>72</v>
      </c>
      <c r="L4" s="5">
        <v>0</v>
      </c>
      <c r="M4" s="5" t="s">
        <v>72</v>
      </c>
      <c r="N4" s="5">
        <v>0.33333333333333331</v>
      </c>
      <c r="O4" s="5" t="s">
        <v>72</v>
      </c>
      <c r="P4" s="6">
        <v>0.57632933104631223</v>
      </c>
    </row>
    <row r="5" spans="1:43" ht="25.5" x14ac:dyDescent="0.2">
      <c r="A5" s="47" t="s">
        <v>17</v>
      </c>
      <c r="B5" s="7" t="s">
        <v>72</v>
      </c>
      <c r="C5" s="7">
        <v>48.285714285714285</v>
      </c>
      <c r="D5" s="7" t="s">
        <v>72</v>
      </c>
      <c r="E5" s="7" t="s">
        <v>72</v>
      </c>
      <c r="F5" s="7" t="s">
        <v>72</v>
      </c>
      <c r="G5" s="7">
        <v>62.388429752066116</v>
      </c>
      <c r="H5" s="7" t="s">
        <v>72</v>
      </c>
      <c r="I5" s="7">
        <v>32.10526315789474</v>
      </c>
      <c r="J5" s="7" t="s">
        <v>72</v>
      </c>
      <c r="K5" s="7" t="s">
        <v>72</v>
      </c>
      <c r="L5" s="72" t="s">
        <v>66</v>
      </c>
      <c r="M5" s="7" t="s">
        <v>72</v>
      </c>
      <c r="N5" s="7">
        <v>8</v>
      </c>
      <c r="O5" s="7" t="s">
        <v>72</v>
      </c>
      <c r="P5" s="8">
        <v>55.458333333333336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51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 t="s">
        <v>72</v>
      </c>
      <c r="C3" s="2">
        <v>162</v>
      </c>
      <c r="D3" s="2" t="s">
        <v>72</v>
      </c>
      <c r="E3" s="2" t="s">
        <v>72</v>
      </c>
      <c r="F3" s="2" t="s">
        <v>72</v>
      </c>
      <c r="G3" s="2" t="s">
        <v>72</v>
      </c>
      <c r="H3" s="2" t="s">
        <v>72</v>
      </c>
      <c r="I3" s="2" t="s">
        <v>72</v>
      </c>
      <c r="J3" s="2" t="s">
        <v>72</v>
      </c>
      <c r="K3" s="2" t="s">
        <v>72</v>
      </c>
      <c r="L3" s="2" t="s">
        <v>72</v>
      </c>
      <c r="M3" s="2" t="s">
        <v>72</v>
      </c>
      <c r="N3" s="2" t="s">
        <v>72</v>
      </c>
      <c r="O3" s="2" t="s">
        <v>72</v>
      </c>
      <c r="P3" s="3">
        <v>162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72</v>
      </c>
      <c r="C4" s="5">
        <v>0.16049382716049382</v>
      </c>
      <c r="D4" s="5" t="s">
        <v>72</v>
      </c>
      <c r="E4" s="5" t="s">
        <v>72</v>
      </c>
      <c r="F4" s="5" t="s">
        <v>72</v>
      </c>
      <c r="G4" s="5" t="s">
        <v>72</v>
      </c>
      <c r="H4" s="5" t="s">
        <v>72</v>
      </c>
      <c r="I4" s="5" t="s">
        <v>72</v>
      </c>
      <c r="J4" s="5" t="s">
        <v>72</v>
      </c>
      <c r="K4" s="5" t="s">
        <v>72</v>
      </c>
      <c r="L4" s="5" t="s">
        <v>72</v>
      </c>
      <c r="M4" s="5" t="s">
        <v>72</v>
      </c>
      <c r="N4" s="5" t="s">
        <v>72</v>
      </c>
      <c r="O4" s="5" t="s">
        <v>72</v>
      </c>
      <c r="P4" s="6">
        <v>0.16049382716049382</v>
      </c>
    </row>
    <row r="5" spans="1:43" ht="25.5" x14ac:dyDescent="0.2">
      <c r="A5" s="47" t="s">
        <v>17</v>
      </c>
      <c r="B5" s="7" t="s">
        <v>72</v>
      </c>
      <c r="C5" s="7">
        <v>32.692307692307693</v>
      </c>
      <c r="D5" s="7" t="s">
        <v>72</v>
      </c>
      <c r="E5" s="7" t="s">
        <v>72</v>
      </c>
      <c r="F5" s="7" t="s">
        <v>72</v>
      </c>
      <c r="G5" s="7" t="s">
        <v>72</v>
      </c>
      <c r="H5" s="7" t="s">
        <v>72</v>
      </c>
      <c r="I5" s="7" t="s">
        <v>72</v>
      </c>
      <c r="J5" s="7" t="s">
        <v>72</v>
      </c>
      <c r="K5" s="7" t="s">
        <v>72</v>
      </c>
      <c r="L5" s="7" t="s">
        <v>72</v>
      </c>
      <c r="M5" s="7" t="s">
        <v>72</v>
      </c>
      <c r="N5" s="7" t="s">
        <v>72</v>
      </c>
      <c r="O5" s="7" t="s">
        <v>72</v>
      </c>
      <c r="P5" s="8">
        <v>32.692307692307693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100</v>
      </c>
      <c r="C3" s="2">
        <v>170</v>
      </c>
      <c r="D3" s="2" t="s">
        <v>72</v>
      </c>
      <c r="E3" s="2" t="s">
        <v>72</v>
      </c>
      <c r="F3" s="2">
        <v>411</v>
      </c>
      <c r="G3" s="2">
        <v>501</v>
      </c>
      <c r="H3" s="2">
        <v>70</v>
      </c>
      <c r="I3" s="2">
        <v>381</v>
      </c>
      <c r="J3" s="2">
        <v>305</v>
      </c>
      <c r="K3" s="2">
        <v>177</v>
      </c>
      <c r="L3" s="2">
        <v>424</v>
      </c>
      <c r="M3" s="2" t="s">
        <v>72</v>
      </c>
      <c r="N3" s="2">
        <v>1201</v>
      </c>
      <c r="O3" s="2">
        <v>83</v>
      </c>
      <c r="P3" s="3">
        <v>3823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0.59</v>
      </c>
      <c r="C4" s="5">
        <v>0.43529411764705883</v>
      </c>
      <c r="D4" s="5" t="s">
        <v>72</v>
      </c>
      <c r="E4" s="5" t="s">
        <v>72</v>
      </c>
      <c r="F4" s="5">
        <v>0.76155717761557173</v>
      </c>
      <c r="G4" s="5">
        <v>0.69061876247504994</v>
      </c>
      <c r="H4" s="5">
        <v>0.41428571428571431</v>
      </c>
      <c r="I4" s="5">
        <v>0.70866141732283461</v>
      </c>
      <c r="J4" s="5">
        <v>0.93114754098360653</v>
      </c>
      <c r="K4" s="5">
        <v>0.87005649717514122</v>
      </c>
      <c r="L4" s="5">
        <v>0.75707547169811318</v>
      </c>
      <c r="M4" s="5" t="s">
        <v>72</v>
      </c>
      <c r="N4" s="5">
        <v>0.54288093255620318</v>
      </c>
      <c r="O4" s="5">
        <v>0.89156626506024095</v>
      </c>
      <c r="P4" s="6">
        <v>0.67381637457494115</v>
      </c>
    </row>
    <row r="5" spans="1:43" ht="25.5" x14ac:dyDescent="0.2">
      <c r="A5" s="47" t="s">
        <v>17</v>
      </c>
      <c r="B5" s="7">
        <v>22.033898305084747</v>
      </c>
      <c r="C5" s="7">
        <v>32.5</v>
      </c>
      <c r="D5" s="7" t="s">
        <v>72</v>
      </c>
      <c r="E5" s="7" t="s">
        <v>72</v>
      </c>
      <c r="F5" s="7">
        <v>55.600638977635782</v>
      </c>
      <c r="G5" s="7">
        <v>39.554913294797686</v>
      </c>
      <c r="H5" s="7">
        <v>22.344827586206897</v>
      </c>
      <c r="I5" s="7">
        <v>48.818518518518516</v>
      </c>
      <c r="J5" s="7">
        <v>72.591549295774641</v>
      </c>
      <c r="K5" s="7">
        <v>61.746753246753244</v>
      </c>
      <c r="L5" s="7">
        <v>32.071651090342677</v>
      </c>
      <c r="M5" s="7" t="s">
        <v>72</v>
      </c>
      <c r="N5" s="7">
        <v>137.09815950920245</v>
      </c>
      <c r="O5" s="7">
        <v>27.554054054054053</v>
      </c>
      <c r="P5" s="8">
        <v>70.058229813664596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AQ11"/>
  <sheetViews>
    <sheetView showGridLines="0" workbookViewId="0">
      <selection activeCell="G23" sqref="G23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 t="s">
        <v>72</v>
      </c>
      <c r="C3" s="2">
        <v>104</v>
      </c>
      <c r="D3" s="2">
        <v>28</v>
      </c>
      <c r="E3" s="2">
        <v>31</v>
      </c>
      <c r="F3" s="2">
        <v>49</v>
      </c>
      <c r="G3" s="2">
        <v>105</v>
      </c>
      <c r="H3" s="2">
        <v>1</v>
      </c>
      <c r="I3" s="2">
        <v>29</v>
      </c>
      <c r="J3" s="2">
        <v>62</v>
      </c>
      <c r="K3" s="2">
        <v>70</v>
      </c>
      <c r="L3" s="2">
        <v>255</v>
      </c>
      <c r="M3" s="2">
        <v>20</v>
      </c>
      <c r="N3" s="2">
        <v>84</v>
      </c>
      <c r="O3" s="2">
        <v>34</v>
      </c>
      <c r="P3" s="3">
        <v>872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72</v>
      </c>
      <c r="C4" s="5">
        <v>0.70192307692307687</v>
      </c>
      <c r="D4" s="5">
        <v>0.10714285714285714</v>
      </c>
      <c r="E4" s="5">
        <v>0</v>
      </c>
      <c r="F4" s="5">
        <v>0.51020408163265307</v>
      </c>
      <c r="G4" s="5">
        <v>2.8571428571428571E-2</v>
      </c>
      <c r="H4" s="5">
        <v>0</v>
      </c>
      <c r="I4" s="5">
        <v>6.8965517241379309E-2</v>
      </c>
      <c r="J4" s="5">
        <v>0.82258064516129037</v>
      </c>
      <c r="K4" s="5">
        <v>1.4285714285714285E-2</v>
      </c>
      <c r="L4" s="5">
        <v>1.9607843137254902E-2</v>
      </c>
      <c r="M4" s="5">
        <v>0.15</v>
      </c>
      <c r="N4" s="5">
        <v>0</v>
      </c>
      <c r="O4" s="5">
        <v>5.8823529411764705E-2</v>
      </c>
      <c r="P4" s="6">
        <v>0.19266055045871561</v>
      </c>
    </row>
    <row r="5" spans="1:43" ht="25.5" x14ac:dyDescent="0.2">
      <c r="A5" s="47" t="s">
        <v>17</v>
      </c>
      <c r="B5" s="7" t="s">
        <v>72</v>
      </c>
      <c r="C5" s="7">
        <v>19.041095890410958</v>
      </c>
      <c r="D5" s="7">
        <v>5.666666666666667</v>
      </c>
      <c r="E5" s="72" t="s">
        <v>66</v>
      </c>
      <c r="F5" s="7">
        <v>7.52</v>
      </c>
      <c r="G5" s="7">
        <v>33.333333333333336</v>
      </c>
      <c r="H5" s="72" t="s">
        <v>66</v>
      </c>
      <c r="I5" s="7">
        <v>7</v>
      </c>
      <c r="J5" s="7">
        <v>15.117647058823529</v>
      </c>
      <c r="K5" s="7">
        <v>15</v>
      </c>
      <c r="L5" s="7">
        <v>17</v>
      </c>
      <c r="M5" s="7">
        <v>11</v>
      </c>
      <c r="N5" s="72" t="s">
        <v>66</v>
      </c>
      <c r="O5" s="7">
        <v>2.5</v>
      </c>
      <c r="P5" s="8">
        <v>15.583333333333334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583</v>
      </c>
      <c r="C3" s="2">
        <v>5051</v>
      </c>
      <c r="D3" s="2">
        <v>259</v>
      </c>
      <c r="E3" s="2">
        <v>816</v>
      </c>
      <c r="F3" s="2">
        <v>334</v>
      </c>
      <c r="G3" s="2">
        <v>4708</v>
      </c>
      <c r="H3" s="2">
        <v>2385</v>
      </c>
      <c r="I3" s="2" t="s">
        <v>72</v>
      </c>
      <c r="J3" s="2">
        <v>713</v>
      </c>
      <c r="K3" s="2">
        <v>2387</v>
      </c>
      <c r="L3" s="2">
        <v>705</v>
      </c>
      <c r="M3" s="2">
        <v>148</v>
      </c>
      <c r="N3" s="2">
        <v>2632</v>
      </c>
      <c r="O3" s="2">
        <v>2367</v>
      </c>
      <c r="P3" s="3">
        <v>23088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0.46483704974271012</v>
      </c>
      <c r="C4" s="5">
        <v>0.85547416353197392</v>
      </c>
      <c r="D4" s="5">
        <v>0.42471042471042469</v>
      </c>
      <c r="E4" s="5">
        <v>0.12009803921568628</v>
      </c>
      <c r="F4" s="5">
        <v>0.95508982035928147</v>
      </c>
      <c r="G4" s="5">
        <v>0.62510620220900592</v>
      </c>
      <c r="H4" s="5">
        <v>0.38784067085953877</v>
      </c>
      <c r="I4" s="5" t="s">
        <v>72</v>
      </c>
      <c r="J4" s="5">
        <v>0.79242636746143058</v>
      </c>
      <c r="K4" s="5">
        <v>0.9497276916631755</v>
      </c>
      <c r="L4" s="5">
        <v>0.32482269503546102</v>
      </c>
      <c r="M4" s="5">
        <v>0.66891891891891897</v>
      </c>
      <c r="N4" s="5">
        <v>0.40919452887537994</v>
      </c>
      <c r="O4" s="5">
        <v>0.94296577946768056</v>
      </c>
      <c r="P4" s="6">
        <v>0.66943866943866948</v>
      </c>
    </row>
    <row r="5" spans="1:43" ht="25.5" x14ac:dyDescent="0.2">
      <c r="A5" s="47" t="s">
        <v>17</v>
      </c>
      <c r="B5" s="7">
        <v>33.306273062730625</v>
      </c>
      <c r="C5" s="7">
        <v>88.610043971302943</v>
      </c>
      <c r="D5" s="7">
        <v>273.56363636363636</v>
      </c>
      <c r="E5" s="7">
        <v>66.34693877551021</v>
      </c>
      <c r="F5" s="7">
        <v>168.19122257053291</v>
      </c>
      <c r="G5" s="7">
        <v>73.506625891946996</v>
      </c>
      <c r="H5" s="7">
        <v>60.294054054054051</v>
      </c>
      <c r="I5" s="7" t="s">
        <v>72</v>
      </c>
      <c r="J5" s="7">
        <v>39.722123893805311</v>
      </c>
      <c r="K5" s="7">
        <v>168.148213498015</v>
      </c>
      <c r="L5" s="7">
        <v>29.179039301310045</v>
      </c>
      <c r="M5" s="7">
        <v>25.575757575757574</v>
      </c>
      <c r="N5" s="7">
        <v>52.669452181986998</v>
      </c>
      <c r="O5" s="7">
        <v>98.717741935483872</v>
      </c>
      <c r="P5" s="8">
        <v>93.437564699792958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AQ11"/>
  <sheetViews>
    <sheetView showGridLines="0" workbookViewId="0">
      <selection activeCell="N5" sqref="N5:O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53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23</v>
      </c>
      <c r="C3" s="2">
        <v>2</v>
      </c>
      <c r="D3" s="2">
        <v>1</v>
      </c>
      <c r="E3" s="2" t="s">
        <v>72</v>
      </c>
      <c r="F3" s="2">
        <v>3</v>
      </c>
      <c r="G3" s="2">
        <v>24</v>
      </c>
      <c r="H3" s="2">
        <v>23</v>
      </c>
      <c r="I3" s="2">
        <v>30</v>
      </c>
      <c r="J3" s="2">
        <v>6</v>
      </c>
      <c r="K3" s="2" t="s">
        <v>72</v>
      </c>
      <c r="L3" s="2">
        <v>203</v>
      </c>
      <c r="M3" s="2" t="s">
        <v>72</v>
      </c>
      <c r="N3" s="2">
        <v>53</v>
      </c>
      <c r="O3" s="2">
        <v>3</v>
      </c>
      <c r="P3" s="3">
        <v>371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4.3478260869565216E-2</v>
      </c>
      <c r="C4" s="5">
        <v>0</v>
      </c>
      <c r="D4" s="5">
        <v>0</v>
      </c>
      <c r="E4" s="5" t="s">
        <v>72</v>
      </c>
      <c r="F4" s="5">
        <v>0</v>
      </c>
      <c r="G4" s="5">
        <v>0</v>
      </c>
      <c r="H4" s="5">
        <v>0</v>
      </c>
      <c r="I4" s="5">
        <v>0.5</v>
      </c>
      <c r="J4" s="5">
        <v>0.83333333333333337</v>
      </c>
      <c r="K4" s="5" t="s">
        <v>72</v>
      </c>
      <c r="L4" s="5">
        <v>0.8719211822660099</v>
      </c>
      <c r="M4" s="5" t="s">
        <v>72</v>
      </c>
      <c r="N4" s="5">
        <v>0</v>
      </c>
      <c r="O4" s="5">
        <v>0</v>
      </c>
      <c r="P4" s="6">
        <v>0.53369272237196763</v>
      </c>
    </row>
    <row r="5" spans="1:43" ht="25.5" x14ac:dyDescent="0.2">
      <c r="A5" s="47" t="s">
        <v>17</v>
      </c>
      <c r="B5" s="7">
        <v>4</v>
      </c>
      <c r="C5" s="72" t="s">
        <v>66</v>
      </c>
      <c r="D5" s="72" t="s">
        <v>66</v>
      </c>
      <c r="E5" s="7" t="s">
        <v>72</v>
      </c>
      <c r="F5" s="72" t="s">
        <v>66</v>
      </c>
      <c r="G5" s="72" t="s">
        <v>66</v>
      </c>
      <c r="H5" s="72" t="s">
        <v>66</v>
      </c>
      <c r="I5" s="7">
        <v>22.666666666666668</v>
      </c>
      <c r="J5" s="7">
        <v>5.4</v>
      </c>
      <c r="K5" s="7" t="s">
        <v>72</v>
      </c>
      <c r="L5" s="7">
        <v>52.27683615819209</v>
      </c>
      <c r="M5" s="7" t="s">
        <v>72</v>
      </c>
      <c r="N5" s="72" t="s">
        <v>66</v>
      </c>
      <c r="O5" s="72" t="s">
        <v>66</v>
      </c>
      <c r="P5" s="8">
        <v>48.606060606060609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AQ11"/>
  <sheetViews>
    <sheetView showGridLines="0" workbookViewId="0">
      <selection activeCell="I5" sqref="I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54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 t="s">
        <v>72</v>
      </c>
      <c r="C3" s="2">
        <v>56</v>
      </c>
      <c r="D3" s="2" t="s">
        <v>72</v>
      </c>
      <c r="E3" s="2" t="s">
        <v>72</v>
      </c>
      <c r="F3" s="2" t="s">
        <v>72</v>
      </c>
      <c r="G3" s="2">
        <v>22</v>
      </c>
      <c r="H3" s="2" t="s">
        <v>72</v>
      </c>
      <c r="I3" s="2">
        <v>4</v>
      </c>
      <c r="J3" s="2" t="s">
        <v>72</v>
      </c>
      <c r="K3" s="2" t="s">
        <v>72</v>
      </c>
      <c r="L3" s="2" t="s">
        <v>72</v>
      </c>
      <c r="M3" s="2" t="s">
        <v>72</v>
      </c>
      <c r="N3" s="2">
        <v>56</v>
      </c>
      <c r="O3" s="2">
        <v>11</v>
      </c>
      <c r="P3" s="3">
        <v>149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72</v>
      </c>
      <c r="C4" s="5">
        <v>0.39285714285714285</v>
      </c>
      <c r="D4" s="5" t="s">
        <v>72</v>
      </c>
      <c r="E4" s="5" t="s">
        <v>72</v>
      </c>
      <c r="F4" s="5" t="s">
        <v>72</v>
      </c>
      <c r="G4" s="5">
        <v>0.68181818181818177</v>
      </c>
      <c r="H4" s="5" t="s">
        <v>72</v>
      </c>
      <c r="I4" s="5">
        <v>0</v>
      </c>
      <c r="J4" s="5" t="s">
        <v>72</v>
      </c>
      <c r="K4" s="5" t="s">
        <v>72</v>
      </c>
      <c r="L4" s="5" t="s">
        <v>72</v>
      </c>
      <c r="M4" s="5" t="s">
        <v>72</v>
      </c>
      <c r="N4" s="5">
        <v>0.6607142857142857</v>
      </c>
      <c r="O4" s="5" t="s">
        <v>72</v>
      </c>
      <c r="P4" s="6">
        <v>0.49664429530201343</v>
      </c>
    </row>
    <row r="5" spans="1:43" ht="25.5" x14ac:dyDescent="0.2">
      <c r="A5" s="47" t="s">
        <v>17</v>
      </c>
      <c r="B5" s="7" t="s">
        <v>72</v>
      </c>
      <c r="C5" s="7">
        <v>14.454545454545455</v>
      </c>
      <c r="D5" s="7" t="s">
        <v>72</v>
      </c>
      <c r="E5" s="7" t="s">
        <v>72</v>
      </c>
      <c r="F5" s="7" t="s">
        <v>72</v>
      </c>
      <c r="G5" s="7">
        <v>3</v>
      </c>
      <c r="H5" s="7" t="s">
        <v>72</v>
      </c>
      <c r="I5" s="72" t="s">
        <v>66</v>
      </c>
      <c r="J5" s="7" t="s">
        <v>72</v>
      </c>
      <c r="K5" s="7" t="s">
        <v>72</v>
      </c>
      <c r="L5" s="7" t="s">
        <v>72</v>
      </c>
      <c r="M5" s="7" t="s">
        <v>72</v>
      </c>
      <c r="N5" s="7">
        <v>8.1351351351351351</v>
      </c>
      <c r="O5" s="7" t="s">
        <v>72</v>
      </c>
      <c r="P5" s="8">
        <v>8.9729729729729737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37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260</v>
      </c>
      <c r="C3" s="2">
        <v>1619</v>
      </c>
      <c r="D3" s="2">
        <v>63</v>
      </c>
      <c r="E3" s="2">
        <v>41</v>
      </c>
      <c r="F3" s="2">
        <v>425</v>
      </c>
      <c r="G3" s="2">
        <v>256</v>
      </c>
      <c r="H3" s="2">
        <v>494</v>
      </c>
      <c r="I3" s="2">
        <v>335</v>
      </c>
      <c r="J3" s="2">
        <v>134</v>
      </c>
      <c r="K3" s="2">
        <v>527</v>
      </c>
      <c r="L3" s="2">
        <v>1113</v>
      </c>
      <c r="M3" s="2">
        <v>74</v>
      </c>
      <c r="N3" s="2">
        <v>687</v>
      </c>
      <c r="O3" s="2">
        <v>30</v>
      </c>
      <c r="P3" s="3">
        <v>6058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0.51538461538461533</v>
      </c>
      <c r="C4" s="5">
        <v>0.81099444101297102</v>
      </c>
      <c r="D4" s="5">
        <v>0.55555555555555558</v>
      </c>
      <c r="E4" s="5">
        <v>0.43902439024390244</v>
      </c>
      <c r="F4" s="5">
        <v>0.78588235294117648</v>
      </c>
      <c r="G4" s="5">
        <v>0.4609375</v>
      </c>
      <c r="H4" s="5">
        <v>0.48987854251012147</v>
      </c>
      <c r="I4" s="5">
        <v>0.82089552238805974</v>
      </c>
      <c r="J4" s="5">
        <v>0.92537313432835822</v>
      </c>
      <c r="K4" s="5">
        <v>0.87666034155597727</v>
      </c>
      <c r="L4" s="5">
        <v>0.72955974842767291</v>
      </c>
      <c r="M4" s="5">
        <v>0.91891891891891897</v>
      </c>
      <c r="N4" s="5">
        <v>0.36826783114992723</v>
      </c>
      <c r="O4" s="5">
        <v>0.56666666666666665</v>
      </c>
      <c r="P4" s="6">
        <v>0.69412347309343014</v>
      </c>
    </row>
    <row r="5" spans="1:43" ht="25.5" x14ac:dyDescent="0.2">
      <c r="A5" s="47" t="s">
        <v>17</v>
      </c>
      <c r="B5" s="7">
        <v>23.32089552238806</v>
      </c>
      <c r="C5" s="7">
        <v>64.447067783701442</v>
      </c>
      <c r="D5" s="7">
        <v>23.514285714285716</v>
      </c>
      <c r="E5" s="7">
        <v>18.277777777777779</v>
      </c>
      <c r="F5" s="7">
        <v>56.215568862275447</v>
      </c>
      <c r="G5" s="7">
        <v>26.220338983050848</v>
      </c>
      <c r="H5" s="7">
        <v>51.545454545454547</v>
      </c>
      <c r="I5" s="7">
        <v>57.905454545454546</v>
      </c>
      <c r="J5" s="7">
        <v>34.33064516129032</v>
      </c>
      <c r="K5" s="7">
        <v>60.748917748917748</v>
      </c>
      <c r="L5" s="7">
        <v>39.985221674876847</v>
      </c>
      <c r="M5" s="7">
        <v>59.882352941176471</v>
      </c>
      <c r="N5" s="7">
        <v>30.466403162055336</v>
      </c>
      <c r="O5" s="7">
        <v>23.647058823529413</v>
      </c>
      <c r="P5" s="8">
        <v>51.4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AQ11"/>
  <sheetViews>
    <sheetView showGridLines="0" workbookViewId="0">
      <selection activeCell="H5" sqref="H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186</v>
      </c>
      <c r="C3" s="2">
        <v>154</v>
      </c>
      <c r="D3" s="2">
        <v>12</v>
      </c>
      <c r="E3" s="2">
        <v>35</v>
      </c>
      <c r="F3" s="2">
        <v>89</v>
      </c>
      <c r="G3" s="2">
        <v>115</v>
      </c>
      <c r="H3" s="2">
        <v>15</v>
      </c>
      <c r="I3" s="2" t="s">
        <v>72</v>
      </c>
      <c r="J3" s="2">
        <v>54</v>
      </c>
      <c r="K3" s="2">
        <v>33</v>
      </c>
      <c r="L3" s="2">
        <v>134</v>
      </c>
      <c r="M3" s="2" t="s">
        <v>72</v>
      </c>
      <c r="N3" s="2">
        <v>181</v>
      </c>
      <c r="O3" s="2">
        <v>13</v>
      </c>
      <c r="P3" s="3">
        <v>1021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0.66666666666666663</v>
      </c>
      <c r="C4" s="5">
        <v>0.61038961038961037</v>
      </c>
      <c r="D4" s="5">
        <v>0.58333333333333337</v>
      </c>
      <c r="E4" s="5">
        <v>8.5714285714285715E-2</v>
      </c>
      <c r="F4" s="5">
        <v>0.7415730337078652</v>
      </c>
      <c r="G4" s="5">
        <v>0</v>
      </c>
      <c r="H4" s="5">
        <v>0</v>
      </c>
      <c r="I4" s="5" t="s">
        <v>72</v>
      </c>
      <c r="J4" s="5">
        <v>0.87037037037037035</v>
      </c>
      <c r="K4" s="5">
        <v>0.54545454545454541</v>
      </c>
      <c r="L4" s="5">
        <v>0.84328358208955223</v>
      </c>
      <c r="M4" s="5" t="s">
        <v>72</v>
      </c>
      <c r="N4" s="5">
        <v>0.58011049723756902</v>
      </c>
      <c r="O4" s="5">
        <v>0.61538461538461542</v>
      </c>
      <c r="P4" s="6">
        <v>0.57296767874632715</v>
      </c>
    </row>
    <row r="5" spans="1:43" ht="25.5" x14ac:dyDescent="0.2">
      <c r="A5" s="47" t="s">
        <v>17</v>
      </c>
      <c r="B5" s="7">
        <v>72.895161290322577</v>
      </c>
      <c r="C5" s="7">
        <v>41.553191489361701</v>
      </c>
      <c r="D5" s="7">
        <v>169.71428571428572</v>
      </c>
      <c r="E5" s="7">
        <v>16</v>
      </c>
      <c r="F5" s="7">
        <v>32.121212121212125</v>
      </c>
      <c r="G5" s="72" t="s">
        <v>66</v>
      </c>
      <c r="H5" s="72" t="s">
        <v>66</v>
      </c>
      <c r="I5" s="7" t="s">
        <v>72</v>
      </c>
      <c r="J5" s="7">
        <v>28.297872340425531</v>
      </c>
      <c r="K5" s="7">
        <v>33.388888888888886</v>
      </c>
      <c r="L5" s="7">
        <v>41.327433628318587</v>
      </c>
      <c r="M5" s="7" t="s">
        <v>72</v>
      </c>
      <c r="N5" s="7">
        <v>81.390476190476193</v>
      </c>
      <c r="O5" s="7">
        <v>40.625</v>
      </c>
      <c r="P5" s="8">
        <v>54.312820512820515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Q11"/>
  <sheetViews>
    <sheetView showGridLines="0" workbookViewId="0">
      <selection activeCell="I12" sqref="I12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46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114</v>
      </c>
      <c r="C3" s="2">
        <v>2521</v>
      </c>
      <c r="D3" s="2">
        <v>126</v>
      </c>
      <c r="E3" s="2">
        <v>45</v>
      </c>
      <c r="F3" s="2">
        <v>42</v>
      </c>
      <c r="G3" s="2">
        <v>331</v>
      </c>
      <c r="H3" s="2">
        <v>81</v>
      </c>
      <c r="I3" s="2">
        <v>10</v>
      </c>
      <c r="J3" s="2">
        <v>177</v>
      </c>
      <c r="K3" s="2" t="s">
        <v>72</v>
      </c>
      <c r="L3" s="2">
        <v>1053</v>
      </c>
      <c r="M3" s="2" t="s">
        <v>72</v>
      </c>
      <c r="N3" s="2">
        <v>29</v>
      </c>
      <c r="O3" s="2">
        <v>95</v>
      </c>
      <c r="P3" s="3">
        <v>4624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0.42105263157894735</v>
      </c>
      <c r="C4" s="5">
        <v>0.47005156683855615</v>
      </c>
      <c r="D4" s="5">
        <v>3.1746031746031744E-2</v>
      </c>
      <c r="E4" s="5">
        <v>0</v>
      </c>
      <c r="F4" s="5">
        <v>0.30952380952380953</v>
      </c>
      <c r="G4" s="5">
        <v>0</v>
      </c>
      <c r="H4" s="5">
        <v>0.18518518518518517</v>
      </c>
      <c r="I4" s="5">
        <v>0</v>
      </c>
      <c r="J4" s="5">
        <v>0.9152542372881356</v>
      </c>
      <c r="K4" s="5" t="s">
        <v>72</v>
      </c>
      <c r="L4" s="5">
        <v>9.686609686609686E-2</v>
      </c>
      <c r="M4" s="5" t="s">
        <v>72</v>
      </c>
      <c r="N4" s="5">
        <v>6.8965517241379309E-2</v>
      </c>
      <c r="O4" s="5">
        <v>0.9263157894736842</v>
      </c>
      <c r="P4" s="6">
        <v>0.35012975778546712</v>
      </c>
    </row>
    <row r="5" spans="1:43" ht="25.5" x14ac:dyDescent="0.2">
      <c r="A5" s="47" t="s">
        <v>17</v>
      </c>
      <c r="B5" s="7">
        <v>7.395833333333333</v>
      </c>
      <c r="C5" s="7">
        <v>123.67257383966245</v>
      </c>
      <c r="D5" s="7">
        <v>5.5</v>
      </c>
      <c r="E5" s="72" t="s">
        <v>66</v>
      </c>
      <c r="F5" s="7">
        <v>19.692307692307693</v>
      </c>
      <c r="G5" s="72" t="s">
        <v>66</v>
      </c>
      <c r="H5" s="7">
        <v>36.266666666666666</v>
      </c>
      <c r="I5" s="72" t="s">
        <v>66</v>
      </c>
      <c r="J5" s="7">
        <v>37.030864197530867</v>
      </c>
      <c r="K5" s="7" t="s">
        <v>72</v>
      </c>
      <c r="L5" s="7">
        <v>29.029411764705884</v>
      </c>
      <c r="M5" s="7" t="s">
        <v>72</v>
      </c>
      <c r="N5" s="7">
        <v>24</v>
      </c>
      <c r="O5" s="7">
        <v>58.920454545454547</v>
      </c>
      <c r="P5" s="8">
        <v>100.01358863495985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39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174</v>
      </c>
      <c r="C3" s="2">
        <v>466</v>
      </c>
      <c r="D3" s="2">
        <v>56</v>
      </c>
      <c r="E3" s="2">
        <v>35</v>
      </c>
      <c r="F3" s="2">
        <v>147</v>
      </c>
      <c r="G3" s="2">
        <v>231</v>
      </c>
      <c r="H3" s="2">
        <v>179</v>
      </c>
      <c r="I3" s="2">
        <v>231</v>
      </c>
      <c r="J3" s="2">
        <v>141</v>
      </c>
      <c r="K3" s="2">
        <v>1</v>
      </c>
      <c r="L3" s="2">
        <v>366</v>
      </c>
      <c r="M3" s="2">
        <v>2</v>
      </c>
      <c r="N3" s="2">
        <v>436</v>
      </c>
      <c r="O3" s="2">
        <v>205</v>
      </c>
      <c r="P3" s="3">
        <v>2670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0.85057471264367812</v>
      </c>
      <c r="C4" s="5">
        <v>0.7618025751072961</v>
      </c>
      <c r="D4" s="5" t="s">
        <v>72</v>
      </c>
      <c r="E4" s="5">
        <v>0.62857142857142856</v>
      </c>
      <c r="F4" s="5">
        <v>0.84353741496598644</v>
      </c>
      <c r="G4" s="5">
        <v>0.21645021645021645</v>
      </c>
      <c r="H4" s="5">
        <v>0.25139664804469275</v>
      </c>
      <c r="I4" s="5">
        <v>3.4632034632034632E-2</v>
      </c>
      <c r="J4" s="5">
        <v>0.29078014184397161</v>
      </c>
      <c r="K4" s="5" t="s">
        <v>72</v>
      </c>
      <c r="L4" s="5">
        <v>0.39071038251366119</v>
      </c>
      <c r="M4" s="5" t="s">
        <v>72</v>
      </c>
      <c r="N4" s="5">
        <v>0.36009174311926606</v>
      </c>
      <c r="O4" s="5">
        <v>0.6</v>
      </c>
      <c r="P4" s="6">
        <v>0.45543071161048687</v>
      </c>
    </row>
    <row r="5" spans="1:43" ht="25.5" x14ac:dyDescent="0.2">
      <c r="A5" s="47" t="s">
        <v>17</v>
      </c>
      <c r="B5" s="7">
        <v>36.452702702702702</v>
      </c>
      <c r="C5" s="7">
        <v>35.44507042253521</v>
      </c>
      <c r="D5" s="7" t="s">
        <v>72</v>
      </c>
      <c r="E5" s="7">
        <v>22.954545454545453</v>
      </c>
      <c r="F5" s="7">
        <v>35.741935483870968</v>
      </c>
      <c r="G5" s="7">
        <v>19.32</v>
      </c>
      <c r="H5" s="7">
        <v>15.244444444444444</v>
      </c>
      <c r="I5" s="7">
        <v>34.625</v>
      </c>
      <c r="J5" s="7">
        <v>35.707317073170735</v>
      </c>
      <c r="K5" s="7" t="s">
        <v>72</v>
      </c>
      <c r="L5" s="7">
        <v>28.356643356643357</v>
      </c>
      <c r="M5" s="7" t="s">
        <v>72</v>
      </c>
      <c r="N5" s="7">
        <v>28.770700636942674</v>
      </c>
      <c r="O5" s="7">
        <v>33.617886178861788</v>
      </c>
      <c r="P5" s="8">
        <v>32.084703947368418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594</v>
      </c>
      <c r="C3" s="2">
        <v>2855</v>
      </c>
      <c r="D3" s="2">
        <v>309</v>
      </c>
      <c r="E3" s="2">
        <v>141</v>
      </c>
      <c r="F3" s="2">
        <v>12</v>
      </c>
      <c r="G3" s="2">
        <v>632</v>
      </c>
      <c r="H3" s="2">
        <v>1212</v>
      </c>
      <c r="I3" s="2">
        <v>118</v>
      </c>
      <c r="J3" s="2">
        <v>15</v>
      </c>
      <c r="K3" s="2">
        <v>10</v>
      </c>
      <c r="L3" s="2">
        <v>352</v>
      </c>
      <c r="M3" s="2">
        <v>94</v>
      </c>
      <c r="N3" s="2">
        <v>190</v>
      </c>
      <c r="O3" s="2">
        <v>24</v>
      </c>
      <c r="P3" s="3">
        <v>6558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0.79292929292929293</v>
      </c>
      <c r="C4" s="5">
        <v>0.70367775831873902</v>
      </c>
      <c r="D4" s="5">
        <v>0.69902912621359226</v>
      </c>
      <c r="E4" s="5">
        <v>7.0921985815602835E-3</v>
      </c>
      <c r="F4" s="5">
        <v>0.66666666666666663</v>
      </c>
      <c r="G4" s="5">
        <v>0.55221518987341767</v>
      </c>
      <c r="H4" s="5">
        <v>0.60148514851485146</v>
      </c>
      <c r="I4" s="5">
        <v>0.72033898305084743</v>
      </c>
      <c r="J4" s="5">
        <v>1</v>
      </c>
      <c r="K4" s="5">
        <v>0.6</v>
      </c>
      <c r="L4" s="5">
        <v>0.42045454545454547</v>
      </c>
      <c r="M4" s="5">
        <v>0.78723404255319152</v>
      </c>
      <c r="N4" s="5">
        <v>0.28947368421052633</v>
      </c>
      <c r="O4" s="5">
        <v>0.875</v>
      </c>
      <c r="P4" s="6">
        <v>0.63845684659957302</v>
      </c>
    </row>
    <row r="5" spans="1:43" ht="25.5" x14ac:dyDescent="0.2">
      <c r="A5" s="47" t="s">
        <v>17</v>
      </c>
      <c r="B5" s="7">
        <v>60.583864118895967</v>
      </c>
      <c r="C5" s="7">
        <v>101.35340965654555</v>
      </c>
      <c r="D5" s="7">
        <v>52.458333333333336</v>
      </c>
      <c r="E5" s="7">
        <v>84</v>
      </c>
      <c r="F5" s="7">
        <v>16.75</v>
      </c>
      <c r="G5" s="7">
        <v>41.467048710601716</v>
      </c>
      <c r="H5" s="7">
        <v>62.733882030178329</v>
      </c>
      <c r="I5" s="7">
        <v>386.81176470588235</v>
      </c>
      <c r="J5" s="7">
        <v>31.6</v>
      </c>
      <c r="K5" s="7">
        <v>30.666666666666668</v>
      </c>
      <c r="L5" s="7">
        <v>23.885135135135137</v>
      </c>
      <c r="M5" s="7">
        <v>27.418918918918919</v>
      </c>
      <c r="N5" s="7">
        <v>33.072727272727271</v>
      </c>
      <c r="O5" s="7">
        <v>25.571428571428573</v>
      </c>
      <c r="P5" s="8">
        <v>82.485072844518754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20</v>
      </c>
      <c r="C3" s="2">
        <v>95</v>
      </c>
      <c r="D3" s="2" t="s">
        <v>72</v>
      </c>
      <c r="E3" s="2" t="s">
        <v>72</v>
      </c>
      <c r="F3" s="2">
        <v>106</v>
      </c>
      <c r="G3" s="2">
        <v>391</v>
      </c>
      <c r="H3" s="2">
        <v>57</v>
      </c>
      <c r="I3" s="2">
        <v>176</v>
      </c>
      <c r="J3" s="2">
        <v>17</v>
      </c>
      <c r="K3" s="2">
        <v>370</v>
      </c>
      <c r="L3" s="2">
        <v>424</v>
      </c>
      <c r="M3" s="2" t="s">
        <v>72</v>
      </c>
      <c r="N3" s="2">
        <v>322</v>
      </c>
      <c r="O3" s="2">
        <v>116</v>
      </c>
      <c r="P3" s="3">
        <v>2094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0.3</v>
      </c>
      <c r="C4" s="5">
        <v>0.31578947368421051</v>
      </c>
      <c r="D4" s="5" t="s">
        <v>72</v>
      </c>
      <c r="E4" s="5" t="s">
        <v>72</v>
      </c>
      <c r="F4" s="5">
        <v>0.74528301886792447</v>
      </c>
      <c r="G4" s="5">
        <v>0.41432225063938621</v>
      </c>
      <c r="H4" s="5">
        <v>0.42105263157894735</v>
      </c>
      <c r="I4" s="5">
        <v>0.72159090909090906</v>
      </c>
      <c r="J4" s="5">
        <v>0.88235294117647056</v>
      </c>
      <c r="K4" s="5">
        <v>0.36486486486486486</v>
      </c>
      <c r="L4" s="5">
        <v>0.65801886792452835</v>
      </c>
      <c r="M4" s="5" t="s">
        <v>72</v>
      </c>
      <c r="N4" s="5">
        <v>0.69254658385093171</v>
      </c>
      <c r="O4" s="5">
        <v>0.81034482758620685</v>
      </c>
      <c r="P4" s="6">
        <v>0.56064947468958926</v>
      </c>
    </row>
    <row r="5" spans="1:43" ht="25.5" x14ac:dyDescent="0.2">
      <c r="A5" s="47" t="s">
        <v>17</v>
      </c>
      <c r="B5" s="7">
        <v>28.333333333333332</v>
      </c>
      <c r="C5" s="7">
        <v>27.766666666666666</v>
      </c>
      <c r="D5" s="7" t="s">
        <v>72</v>
      </c>
      <c r="E5" s="7" t="s">
        <v>72</v>
      </c>
      <c r="F5" s="7">
        <v>32.569620253164558</v>
      </c>
      <c r="G5" s="7">
        <v>29.580246913580247</v>
      </c>
      <c r="H5" s="7">
        <v>25.291666666666668</v>
      </c>
      <c r="I5" s="7">
        <v>178.1259842519685</v>
      </c>
      <c r="J5" s="7">
        <v>32</v>
      </c>
      <c r="K5" s="7">
        <v>32.229629629629628</v>
      </c>
      <c r="L5" s="7">
        <v>56.971326164874554</v>
      </c>
      <c r="M5" s="7" t="s">
        <v>72</v>
      </c>
      <c r="N5" s="7">
        <v>45.291479820627799</v>
      </c>
      <c r="O5" s="7">
        <v>101.57446808510639</v>
      </c>
      <c r="P5" s="8">
        <v>61.304088586030666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58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1170</v>
      </c>
      <c r="C3" s="2">
        <v>1273</v>
      </c>
      <c r="D3" s="2">
        <v>78</v>
      </c>
      <c r="E3" s="2">
        <v>810</v>
      </c>
      <c r="F3" s="2">
        <v>3257</v>
      </c>
      <c r="G3" s="2">
        <v>2391</v>
      </c>
      <c r="H3" s="2">
        <v>1345</v>
      </c>
      <c r="I3" s="2">
        <v>159</v>
      </c>
      <c r="J3" s="2">
        <v>424</v>
      </c>
      <c r="K3" s="2">
        <v>658</v>
      </c>
      <c r="L3" s="2">
        <v>2133</v>
      </c>
      <c r="M3" s="2">
        <v>230</v>
      </c>
      <c r="N3" s="2">
        <v>1972</v>
      </c>
      <c r="O3" s="2">
        <v>3069</v>
      </c>
      <c r="P3" s="3">
        <v>18969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0.52991452991452992</v>
      </c>
      <c r="C4" s="5">
        <v>0.75648075412411631</v>
      </c>
      <c r="D4" s="5">
        <v>0.32051282051282054</v>
      </c>
      <c r="E4" s="5">
        <v>0.45061728395061729</v>
      </c>
      <c r="F4" s="5">
        <v>0.84372121584280013</v>
      </c>
      <c r="G4" s="5">
        <v>0.6658301965704726</v>
      </c>
      <c r="H4" s="5">
        <v>4.9070631970260223E-2</v>
      </c>
      <c r="I4" s="5">
        <v>0.37735849056603776</v>
      </c>
      <c r="J4" s="5">
        <v>0.93160377358490565</v>
      </c>
      <c r="K4" s="5">
        <v>0.94072948328267481</v>
      </c>
      <c r="L4" s="5">
        <v>0.80496952648851383</v>
      </c>
      <c r="M4" s="5">
        <v>0.54347826086956519</v>
      </c>
      <c r="N4" s="5">
        <v>0.46906693711967545</v>
      </c>
      <c r="O4" s="5">
        <v>0.83414793092212447</v>
      </c>
      <c r="P4" s="6">
        <v>0.67373082397596074</v>
      </c>
    </row>
    <row r="5" spans="1:43" ht="25.5" x14ac:dyDescent="0.2">
      <c r="A5" s="47" t="s">
        <v>17</v>
      </c>
      <c r="B5" s="7">
        <v>45.195161290322581</v>
      </c>
      <c r="C5" s="7">
        <v>50.984423676012462</v>
      </c>
      <c r="D5" s="7">
        <v>105.6</v>
      </c>
      <c r="E5" s="7">
        <v>45.128767123287673</v>
      </c>
      <c r="F5" s="7">
        <v>129.86026200873363</v>
      </c>
      <c r="G5" s="7">
        <v>36.184673366834168</v>
      </c>
      <c r="H5" s="7">
        <v>28.545454545454547</v>
      </c>
      <c r="I5" s="7">
        <v>54.31666666666667</v>
      </c>
      <c r="J5" s="7">
        <v>66.088607594936704</v>
      </c>
      <c r="K5" s="7">
        <v>95.439418416801288</v>
      </c>
      <c r="L5" s="7">
        <v>41.672102504368084</v>
      </c>
      <c r="M5" s="7">
        <v>25.456</v>
      </c>
      <c r="N5" s="7">
        <v>46.10702702702703</v>
      </c>
      <c r="O5" s="7">
        <v>96.029296875</v>
      </c>
      <c r="P5" s="8">
        <v>75.448748043818469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AQ11"/>
  <sheetViews>
    <sheetView showGridLines="0" workbookViewId="0">
      <selection activeCell="C25" sqref="A25:C27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533</v>
      </c>
      <c r="C3" s="2">
        <v>528</v>
      </c>
      <c r="D3" s="2">
        <v>60</v>
      </c>
      <c r="E3" s="2">
        <v>236</v>
      </c>
      <c r="F3" s="2">
        <v>16</v>
      </c>
      <c r="G3" s="2">
        <v>423</v>
      </c>
      <c r="H3" s="2">
        <v>158</v>
      </c>
      <c r="I3" s="2">
        <v>9</v>
      </c>
      <c r="J3" s="2">
        <v>135</v>
      </c>
      <c r="K3" s="2">
        <v>29</v>
      </c>
      <c r="L3" s="2">
        <v>833</v>
      </c>
      <c r="M3" s="2">
        <v>40</v>
      </c>
      <c r="N3" s="2">
        <v>195</v>
      </c>
      <c r="O3" s="2">
        <v>672</v>
      </c>
      <c r="P3" s="3">
        <v>3867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0.7673545966228893</v>
      </c>
      <c r="C4" s="5">
        <v>0.79545454545454541</v>
      </c>
      <c r="D4" s="5">
        <v>0.11666666666666667</v>
      </c>
      <c r="E4" s="5">
        <v>9.3220338983050849E-2</v>
      </c>
      <c r="F4" s="5">
        <v>0.6875</v>
      </c>
      <c r="G4" s="5">
        <v>0.74468085106382975</v>
      </c>
      <c r="H4" s="5">
        <v>0.46202531645569622</v>
      </c>
      <c r="I4" s="5">
        <v>0.77777777777777779</v>
      </c>
      <c r="J4" s="5">
        <v>0.94814814814814818</v>
      </c>
      <c r="K4" s="5">
        <v>1</v>
      </c>
      <c r="L4" s="5">
        <v>0.57743097238895558</v>
      </c>
      <c r="M4" s="5">
        <v>0.05</v>
      </c>
      <c r="N4" s="5">
        <v>0.4</v>
      </c>
      <c r="O4" s="5">
        <v>0.90773809523809523</v>
      </c>
      <c r="P4" s="6">
        <v>0.67028704422032581</v>
      </c>
    </row>
    <row r="5" spans="1:43" ht="25.5" x14ac:dyDescent="0.2">
      <c r="A5" s="47" t="s">
        <v>17</v>
      </c>
      <c r="B5" s="7">
        <v>50.625916870415651</v>
      </c>
      <c r="C5" s="7">
        <v>41.985714285714288</v>
      </c>
      <c r="D5" s="7">
        <v>47.714285714285715</v>
      </c>
      <c r="E5" s="7">
        <v>42.81818181818182</v>
      </c>
      <c r="F5" s="7">
        <v>269.36363636363637</v>
      </c>
      <c r="G5" s="7">
        <v>46.180952380952384</v>
      </c>
      <c r="H5" s="7">
        <v>24.150684931506849</v>
      </c>
      <c r="I5" s="7">
        <v>18.285714285714285</v>
      </c>
      <c r="J5" s="7">
        <v>32.4375</v>
      </c>
      <c r="K5" s="7">
        <v>21.586206896551722</v>
      </c>
      <c r="L5" s="7">
        <v>51.174636174636177</v>
      </c>
      <c r="M5" s="7">
        <v>14.5</v>
      </c>
      <c r="N5" s="7">
        <v>23.307692307692307</v>
      </c>
      <c r="O5" s="7">
        <v>77.540983606557376</v>
      </c>
      <c r="P5" s="8">
        <v>53.069830246913583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41"/>
  <sheetViews>
    <sheetView zoomScale="80" zoomScaleNormal="80" workbookViewId="0">
      <pane xSplit="1" topLeftCell="B1" activePane="topRight" state="frozen"/>
      <selection pane="topRight" activeCell="A20" sqref="A20"/>
    </sheetView>
  </sheetViews>
  <sheetFormatPr baseColWidth="10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34" t="s">
        <v>65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18.75" x14ac:dyDescent="0.3">
      <c r="A2" s="34" t="s">
        <v>68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</row>
    <row r="3" spans="1:16" ht="15" x14ac:dyDescent="0.25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</row>
    <row r="4" spans="1:16" ht="25.5" x14ac:dyDescent="0.2">
      <c r="A4" s="38" t="s">
        <v>63</v>
      </c>
      <c r="B4" s="39" t="s">
        <v>0</v>
      </c>
      <c r="C4" s="39" t="s">
        <v>1</v>
      </c>
      <c r="D4" s="39" t="s">
        <v>2</v>
      </c>
      <c r="E4" s="39" t="s">
        <v>3</v>
      </c>
      <c r="F4" s="39" t="s">
        <v>4</v>
      </c>
      <c r="G4" s="39" t="s">
        <v>5</v>
      </c>
      <c r="H4" s="39" t="s">
        <v>6</v>
      </c>
      <c r="I4" s="39" t="s">
        <v>7</v>
      </c>
      <c r="J4" s="39" t="s">
        <v>8</v>
      </c>
      <c r="K4" s="39" t="s">
        <v>9</v>
      </c>
      <c r="L4" s="39" t="s">
        <v>10</v>
      </c>
      <c r="M4" s="39" t="s">
        <v>11</v>
      </c>
      <c r="N4" s="39" t="s">
        <v>12</v>
      </c>
      <c r="O4" s="56" t="s">
        <v>13</v>
      </c>
      <c r="P4" s="60" t="s">
        <v>14</v>
      </c>
    </row>
    <row r="5" spans="1:16" x14ac:dyDescent="0.2">
      <c r="A5" s="53" t="s">
        <v>45</v>
      </c>
      <c r="B5" s="54"/>
      <c r="C5" s="54">
        <v>2</v>
      </c>
      <c r="D5" s="54"/>
      <c r="E5" s="54"/>
      <c r="F5" s="54">
        <v>19</v>
      </c>
      <c r="G5" s="54"/>
      <c r="H5" s="54">
        <v>114</v>
      </c>
      <c r="I5" s="54">
        <v>159</v>
      </c>
      <c r="J5" s="54">
        <v>60</v>
      </c>
      <c r="K5" s="54"/>
      <c r="L5" s="54"/>
      <c r="M5" s="54"/>
      <c r="N5" s="54"/>
      <c r="O5" s="57"/>
      <c r="P5" s="61">
        <f>SUM(B5:O5)</f>
        <v>354</v>
      </c>
    </row>
    <row r="6" spans="1:16" x14ac:dyDescent="0.2">
      <c r="A6" s="40" t="s">
        <v>46</v>
      </c>
      <c r="B6" s="41"/>
      <c r="C6" s="41"/>
      <c r="D6" s="41"/>
      <c r="E6" s="41"/>
      <c r="F6" s="41">
        <v>86</v>
      </c>
      <c r="G6" s="41"/>
      <c r="H6" s="41">
        <v>369</v>
      </c>
      <c r="I6" s="41">
        <v>529</v>
      </c>
      <c r="J6" s="41">
        <v>107</v>
      </c>
      <c r="K6" s="41"/>
      <c r="L6" s="41"/>
      <c r="M6" s="41"/>
      <c r="N6" s="41"/>
      <c r="O6" s="58">
        <v>1</v>
      </c>
      <c r="P6" s="62">
        <f t="shared" ref="P6:P35" si="0">SUM(B6:O6)</f>
        <v>1092</v>
      </c>
    </row>
    <row r="7" spans="1:16" x14ac:dyDescent="0.2">
      <c r="A7" s="40" t="s">
        <v>18</v>
      </c>
      <c r="B7" s="41"/>
      <c r="C7" s="41">
        <v>2</v>
      </c>
      <c r="D7" s="41"/>
      <c r="E7" s="41"/>
      <c r="F7" s="41"/>
      <c r="G7" s="41">
        <v>1</v>
      </c>
      <c r="H7" s="41"/>
      <c r="I7" s="41">
        <v>431</v>
      </c>
      <c r="J7" s="41"/>
      <c r="K7" s="41"/>
      <c r="L7" s="41"/>
      <c r="M7" s="41"/>
      <c r="N7" s="41">
        <v>132</v>
      </c>
      <c r="O7" s="58"/>
      <c r="P7" s="62">
        <f t="shared" si="0"/>
        <v>566</v>
      </c>
    </row>
    <row r="8" spans="1:16" x14ac:dyDescent="0.2">
      <c r="A8" s="40" t="s">
        <v>19</v>
      </c>
      <c r="B8" s="41"/>
      <c r="C8" s="41"/>
      <c r="D8" s="41">
        <v>581</v>
      </c>
      <c r="E8" s="41">
        <v>9</v>
      </c>
      <c r="F8" s="41">
        <v>26</v>
      </c>
      <c r="G8" s="41">
        <v>15</v>
      </c>
      <c r="H8" s="41">
        <v>168</v>
      </c>
      <c r="I8" s="41">
        <v>295</v>
      </c>
      <c r="J8" s="41">
        <v>386</v>
      </c>
      <c r="K8" s="41">
        <v>5</v>
      </c>
      <c r="L8" s="41"/>
      <c r="M8" s="41"/>
      <c r="N8" s="41">
        <v>204</v>
      </c>
      <c r="O8" s="58"/>
      <c r="P8" s="62">
        <f t="shared" si="0"/>
        <v>1689</v>
      </c>
    </row>
    <row r="9" spans="1:16" x14ac:dyDescent="0.2">
      <c r="A9" s="40" t="s">
        <v>48</v>
      </c>
      <c r="B9" s="41"/>
      <c r="C9" s="41"/>
      <c r="D9" s="41">
        <v>7</v>
      </c>
      <c r="E9" s="41"/>
      <c r="F9" s="41">
        <v>83</v>
      </c>
      <c r="G9" s="41">
        <v>6</v>
      </c>
      <c r="H9" s="41">
        <v>270</v>
      </c>
      <c r="I9" s="41">
        <v>588</v>
      </c>
      <c r="J9" s="41">
        <v>153</v>
      </c>
      <c r="K9" s="41">
        <v>1</v>
      </c>
      <c r="L9" s="41"/>
      <c r="M9" s="41"/>
      <c r="N9" s="41">
        <v>400</v>
      </c>
      <c r="O9" s="58"/>
      <c r="P9" s="62">
        <f t="shared" si="0"/>
        <v>1508</v>
      </c>
    </row>
    <row r="10" spans="1:16" x14ac:dyDescent="0.2">
      <c r="A10" s="40" t="s">
        <v>21</v>
      </c>
      <c r="B10" s="41"/>
      <c r="C10" s="41"/>
      <c r="D10" s="41"/>
      <c r="E10" s="41"/>
      <c r="F10" s="41"/>
      <c r="G10" s="41"/>
      <c r="H10" s="41"/>
      <c r="I10" s="41">
        <v>673</v>
      </c>
      <c r="J10" s="41"/>
      <c r="K10" s="41"/>
      <c r="L10" s="41"/>
      <c r="M10" s="41"/>
      <c r="N10" s="41"/>
      <c r="O10" s="58"/>
      <c r="P10" s="62">
        <f t="shared" si="0"/>
        <v>673</v>
      </c>
    </row>
    <row r="11" spans="1:16" x14ac:dyDescent="0.2">
      <c r="A11" s="40" t="s">
        <v>22</v>
      </c>
      <c r="B11" s="41"/>
      <c r="C11" s="41"/>
      <c r="D11" s="41"/>
      <c r="E11" s="41"/>
      <c r="F11" s="41"/>
      <c r="G11" s="41"/>
      <c r="H11" s="41"/>
      <c r="I11" s="41">
        <v>34</v>
      </c>
      <c r="J11" s="41"/>
      <c r="K11" s="41"/>
      <c r="L11" s="41"/>
      <c r="M11" s="41"/>
      <c r="N11" s="41">
        <v>1</v>
      </c>
      <c r="O11" s="58"/>
      <c r="P11" s="62">
        <f t="shared" si="0"/>
        <v>35</v>
      </c>
    </row>
    <row r="12" spans="1:16" x14ac:dyDescent="0.2">
      <c r="A12" s="40" t="s">
        <v>61</v>
      </c>
      <c r="B12" s="41"/>
      <c r="C12" s="41">
        <v>1</v>
      </c>
      <c r="D12" s="41"/>
      <c r="E12" s="41"/>
      <c r="F12" s="41"/>
      <c r="G12" s="41"/>
      <c r="H12" s="41"/>
      <c r="I12" s="41">
        <v>18</v>
      </c>
      <c r="J12" s="41"/>
      <c r="K12" s="41"/>
      <c r="L12" s="41"/>
      <c r="M12" s="41"/>
      <c r="N12" s="41"/>
      <c r="O12" s="58"/>
      <c r="P12" s="62">
        <f t="shared" si="0"/>
        <v>19</v>
      </c>
    </row>
    <row r="13" spans="1:16" x14ac:dyDescent="0.2">
      <c r="A13" s="40" t="s">
        <v>23</v>
      </c>
      <c r="B13" s="41"/>
      <c r="C13" s="41"/>
      <c r="D13" s="41"/>
      <c r="E13" s="41"/>
      <c r="F13" s="41"/>
      <c r="G13" s="41"/>
      <c r="H13" s="41"/>
      <c r="I13" s="41">
        <v>1</v>
      </c>
      <c r="J13" s="41"/>
      <c r="K13" s="41"/>
      <c r="L13" s="41"/>
      <c r="M13" s="41"/>
      <c r="N13" s="41"/>
      <c r="O13" s="58"/>
      <c r="P13" s="62">
        <f t="shared" si="0"/>
        <v>1</v>
      </c>
    </row>
    <row r="14" spans="1:16" x14ac:dyDescent="0.2">
      <c r="A14" s="40" t="s">
        <v>24</v>
      </c>
      <c r="B14" s="41"/>
      <c r="C14" s="41">
        <v>1</v>
      </c>
      <c r="D14" s="41">
        <v>744</v>
      </c>
      <c r="E14" s="41"/>
      <c r="F14" s="41">
        <v>3109</v>
      </c>
      <c r="G14" s="41">
        <v>93</v>
      </c>
      <c r="H14" s="41">
        <v>893</v>
      </c>
      <c r="I14" s="41">
        <v>1911</v>
      </c>
      <c r="J14" s="41">
        <v>977</v>
      </c>
      <c r="K14" s="41">
        <v>2</v>
      </c>
      <c r="L14" s="41"/>
      <c r="M14" s="41"/>
      <c r="N14" s="41">
        <v>4</v>
      </c>
      <c r="O14" s="58"/>
      <c r="P14" s="62">
        <f t="shared" si="0"/>
        <v>7734</v>
      </c>
    </row>
    <row r="15" spans="1:16" x14ac:dyDescent="0.2">
      <c r="A15" s="40" t="s">
        <v>25</v>
      </c>
      <c r="B15" s="41"/>
      <c r="C15" s="41">
        <v>2</v>
      </c>
      <c r="D15" s="41">
        <v>29</v>
      </c>
      <c r="E15" s="41">
        <v>2</v>
      </c>
      <c r="F15" s="41">
        <v>131</v>
      </c>
      <c r="G15" s="41">
        <v>139</v>
      </c>
      <c r="H15" s="41">
        <v>107</v>
      </c>
      <c r="I15" s="41">
        <v>981</v>
      </c>
      <c r="J15" s="41">
        <v>26</v>
      </c>
      <c r="K15" s="41">
        <v>3</v>
      </c>
      <c r="L15" s="41"/>
      <c r="M15" s="41"/>
      <c r="N15" s="41">
        <v>174</v>
      </c>
      <c r="O15" s="58"/>
      <c r="P15" s="62">
        <f t="shared" si="0"/>
        <v>1594</v>
      </c>
    </row>
    <row r="16" spans="1:16" x14ac:dyDescent="0.2">
      <c r="A16" s="40" t="s">
        <v>26</v>
      </c>
      <c r="B16" s="41"/>
      <c r="C16" s="41">
        <v>4</v>
      </c>
      <c r="D16" s="41"/>
      <c r="E16" s="41"/>
      <c r="F16" s="41">
        <v>313</v>
      </c>
      <c r="G16" s="41">
        <v>2</v>
      </c>
      <c r="H16" s="41">
        <v>61</v>
      </c>
      <c r="I16" s="41">
        <v>198</v>
      </c>
      <c r="J16" s="41">
        <v>5</v>
      </c>
      <c r="K16" s="41">
        <v>2</v>
      </c>
      <c r="L16" s="41"/>
      <c r="M16" s="41"/>
      <c r="N16" s="41">
        <v>57</v>
      </c>
      <c r="O16" s="58"/>
      <c r="P16" s="62">
        <f t="shared" si="0"/>
        <v>642</v>
      </c>
    </row>
    <row r="17" spans="1:16" x14ac:dyDescent="0.2">
      <c r="A17" s="40" t="s">
        <v>27</v>
      </c>
      <c r="B17" s="41"/>
      <c r="C17" s="41"/>
      <c r="D17" s="41">
        <v>3</v>
      </c>
      <c r="E17" s="41">
        <v>1</v>
      </c>
      <c r="F17" s="41">
        <v>1</v>
      </c>
      <c r="G17" s="41">
        <v>11</v>
      </c>
      <c r="H17" s="41"/>
      <c r="I17" s="41"/>
      <c r="J17" s="41">
        <v>3</v>
      </c>
      <c r="K17" s="41"/>
      <c r="L17" s="41"/>
      <c r="M17" s="41"/>
      <c r="N17" s="41"/>
      <c r="O17" s="58"/>
      <c r="P17" s="62">
        <f t="shared" si="0"/>
        <v>19</v>
      </c>
    </row>
    <row r="18" spans="1:16" x14ac:dyDescent="0.2">
      <c r="A18" s="40" t="s">
        <v>28</v>
      </c>
      <c r="B18" s="41"/>
      <c r="C18" s="41">
        <v>8</v>
      </c>
      <c r="D18" s="41">
        <v>13</v>
      </c>
      <c r="E18" s="41">
        <v>12</v>
      </c>
      <c r="F18" s="41">
        <v>957</v>
      </c>
      <c r="G18" s="41">
        <v>1</v>
      </c>
      <c r="H18" s="41">
        <v>377</v>
      </c>
      <c r="I18" s="41">
        <v>496</v>
      </c>
      <c r="J18" s="41">
        <v>53</v>
      </c>
      <c r="K18" s="41">
        <v>1</v>
      </c>
      <c r="L18" s="41"/>
      <c r="M18" s="41"/>
      <c r="N18" s="41">
        <v>47</v>
      </c>
      <c r="O18" s="58"/>
      <c r="P18" s="62">
        <f t="shared" si="0"/>
        <v>1965</v>
      </c>
    </row>
    <row r="19" spans="1:16" x14ac:dyDescent="0.2">
      <c r="A19" s="40" t="s">
        <v>29</v>
      </c>
      <c r="B19" s="41"/>
      <c r="C19" s="41"/>
      <c r="D19" s="41"/>
      <c r="E19" s="41"/>
      <c r="F19" s="41">
        <v>3</v>
      </c>
      <c r="G19" s="41"/>
      <c r="H19" s="41">
        <v>13</v>
      </c>
      <c r="I19" s="41">
        <v>4</v>
      </c>
      <c r="J19" s="41">
        <v>4</v>
      </c>
      <c r="K19" s="41"/>
      <c r="L19" s="41"/>
      <c r="M19" s="41"/>
      <c r="N19" s="41"/>
      <c r="O19" s="58"/>
      <c r="P19" s="62">
        <f t="shared" si="0"/>
        <v>24</v>
      </c>
    </row>
    <row r="20" spans="1:16" x14ac:dyDescent="0.2">
      <c r="A20" s="40" t="s">
        <v>30</v>
      </c>
      <c r="B20" s="41"/>
      <c r="C20" s="41">
        <v>3</v>
      </c>
      <c r="D20" s="41">
        <v>17</v>
      </c>
      <c r="E20" s="41">
        <v>1</v>
      </c>
      <c r="F20" s="41">
        <v>23</v>
      </c>
      <c r="G20" s="41"/>
      <c r="H20" s="41">
        <v>27</v>
      </c>
      <c r="I20" s="41">
        <v>441</v>
      </c>
      <c r="J20" s="41">
        <v>51</v>
      </c>
      <c r="K20" s="41">
        <v>1</v>
      </c>
      <c r="L20" s="41"/>
      <c r="M20" s="41"/>
      <c r="N20" s="41">
        <v>9</v>
      </c>
      <c r="O20" s="58"/>
      <c r="P20" s="62">
        <f t="shared" si="0"/>
        <v>573</v>
      </c>
    </row>
    <row r="21" spans="1:16" x14ac:dyDescent="0.2">
      <c r="A21" s="40" t="s">
        <v>31</v>
      </c>
      <c r="B21" s="41"/>
      <c r="C21" s="41">
        <v>1</v>
      </c>
      <c r="D21" s="41"/>
      <c r="E21" s="41"/>
      <c r="F21" s="41">
        <v>3</v>
      </c>
      <c r="G21" s="41">
        <v>1</v>
      </c>
      <c r="H21" s="41">
        <v>26</v>
      </c>
      <c r="I21" s="41">
        <v>481</v>
      </c>
      <c r="J21" s="41">
        <v>7</v>
      </c>
      <c r="K21" s="41"/>
      <c r="L21" s="41"/>
      <c r="M21" s="41"/>
      <c r="N21" s="41">
        <v>2</v>
      </c>
      <c r="O21" s="58"/>
      <c r="P21" s="62">
        <f t="shared" si="0"/>
        <v>521</v>
      </c>
    </row>
    <row r="22" spans="1:16" x14ac:dyDescent="0.2">
      <c r="A22" s="40" t="s">
        <v>67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58"/>
      <c r="P22" s="62">
        <f t="shared" si="0"/>
        <v>0</v>
      </c>
    </row>
    <row r="23" spans="1:16" x14ac:dyDescent="0.2">
      <c r="A23" s="40" t="s">
        <v>32</v>
      </c>
      <c r="B23" s="41"/>
      <c r="C23" s="41">
        <v>1</v>
      </c>
      <c r="D23" s="41"/>
      <c r="E23" s="41"/>
      <c r="F23" s="41">
        <v>22</v>
      </c>
      <c r="G23" s="41">
        <v>42</v>
      </c>
      <c r="H23" s="41">
        <v>87</v>
      </c>
      <c r="I23" s="41">
        <v>114</v>
      </c>
      <c r="J23" s="41">
        <v>125</v>
      </c>
      <c r="K23" s="41">
        <v>24</v>
      </c>
      <c r="L23" s="41"/>
      <c r="M23" s="41"/>
      <c r="N23" s="41">
        <v>251</v>
      </c>
      <c r="O23" s="58"/>
      <c r="P23" s="62">
        <f t="shared" si="0"/>
        <v>666</v>
      </c>
    </row>
    <row r="24" spans="1:16" x14ac:dyDescent="0.2">
      <c r="A24" s="40" t="s">
        <v>33</v>
      </c>
      <c r="B24" s="41"/>
      <c r="C24" s="41"/>
      <c r="D24" s="41"/>
      <c r="E24" s="41"/>
      <c r="F24" s="41"/>
      <c r="G24" s="41">
        <v>2</v>
      </c>
      <c r="H24" s="41"/>
      <c r="I24" s="41">
        <v>15</v>
      </c>
      <c r="J24" s="41"/>
      <c r="K24" s="41"/>
      <c r="L24" s="41"/>
      <c r="M24" s="41"/>
      <c r="N24" s="41">
        <v>14</v>
      </c>
      <c r="O24" s="58"/>
      <c r="P24" s="62">
        <f t="shared" si="0"/>
        <v>31</v>
      </c>
    </row>
    <row r="25" spans="1:16" x14ac:dyDescent="0.2">
      <c r="A25" s="40" t="s">
        <v>34</v>
      </c>
      <c r="B25" s="41"/>
      <c r="C25" s="41"/>
      <c r="D25" s="41"/>
      <c r="E25" s="41"/>
      <c r="F25" s="41">
        <v>116</v>
      </c>
      <c r="G25" s="41">
        <v>28</v>
      </c>
      <c r="H25" s="41">
        <v>249</v>
      </c>
      <c r="I25" s="41">
        <v>876</v>
      </c>
      <c r="J25" s="41">
        <v>182</v>
      </c>
      <c r="K25" s="41">
        <v>3</v>
      </c>
      <c r="L25" s="41"/>
      <c r="M25" s="41"/>
      <c r="N25" s="41">
        <v>106</v>
      </c>
      <c r="O25" s="58"/>
      <c r="P25" s="62">
        <f t="shared" si="0"/>
        <v>1560</v>
      </c>
    </row>
    <row r="26" spans="1:16" x14ac:dyDescent="0.2">
      <c r="A26" s="40" t="s">
        <v>57</v>
      </c>
      <c r="B26" s="41"/>
      <c r="C26" s="41"/>
      <c r="D26" s="41"/>
      <c r="E26" s="41"/>
      <c r="F26" s="41"/>
      <c r="G26" s="41"/>
      <c r="H26" s="41"/>
      <c r="I26" s="41">
        <v>16</v>
      </c>
      <c r="J26" s="41"/>
      <c r="K26" s="41"/>
      <c r="L26" s="41"/>
      <c r="M26" s="41"/>
      <c r="N26" s="41">
        <v>8</v>
      </c>
      <c r="O26" s="58"/>
      <c r="P26" s="62">
        <f t="shared" si="0"/>
        <v>24</v>
      </c>
    </row>
    <row r="27" spans="1:16" x14ac:dyDescent="0.2">
      <c r="A27" s="40" t="s">
        <v>36</v>
      </c>
      <c r="B27" s="41"/>
      <c r="C27" s="41"/>
      <c r="D27" s="41">
        <v>1467</v>
      </c>
      <c r="E27" s="41">
        <v>2</v>
      </c>
      <c r="F27" s="41">
        <v>7098</v>
      </c>
      <c r="G27" s="41">
        <v>154</v>
      </c>
      <c r="H27" s="41">
        <v>669</v>
      </c>
      <c r="I27" s="41">
        <v>8975</v>
      </c>
      <c r="J27" s="41">
        <v>494</v>
      </c>
      <c r="K27" s="41">
        <v>3</v>
      </c>
      <c r="L27" s="41"/>
      <c r="M27" s="41"/>
      <c r="N27" s="41">
        <v>375</v>
      </c>
      <c r="O27" s="58"/>
      <c r="P27" s="62">
        <f t="shared" si="0"/>
        <v>19237</v>
      </c>
    </row>
    <row r="28" spans="1:16" x14ac:dyDescent="0.2">
      <c r="A28" s="40" t="s">
        <v>53</v>
      </c>
      <c r="B28" s="41"/>
      <c r="C28" s="41"/>
      <c r="D28" s="41"/>
      <c r="E28" s="41">
        <v>2</v>
      </c>
      <c r="F28" s="41">
        <v>1</v>
      </c>
      <c r="G28" s="41"/>
      <c r="H28" s="41"/>
      <c r="I28" s="41">
        <v>34</v>
      </c>
      <c r="J28" s="41">
        <v>3</v>
      </c>
      <c r="K28" s="41"/>
      <c r="L28" s="41"/>
      <c r="M28" s="41"/>
      <c r="N28" s="41">
        <v>1</v>
      </c>
      <c r="O28" s="58"/>
      <c r="P28" s="62">
        <f t="shared" si="0"/>
        <v>41</v>
      </c>
    </row>
    <row r="29" spans="1:16" x14ac:dyDescent="0.2">
      <c r="A29" s="40" t="s">
        <v>37</v>
      </c>
      <c r="B29" s="41"/>
      <c r="C29" s="41">
        <v>4</v>
      </c>
      <c r="D29" s="41">
        <v>9</v>
      </c>
      <c r="E29" s="41">
        <v>1</v>
      </c>
      <c r="F29" s="41">
        <v>306</v>
      </c>
      <c r="G29" s="41">
        <v>1</v>
      </c>
      <c r="H29" s="41">
        <v>375</v>
      </c>
      <c r="I29" s="41">
        <v>1111</v>
      </c>
      <c r="J29" s="41">
        <v>21</v>
      </c>
      <c r="K29" s="41">
        <v>1</v>
      </c>
      <c r="L29" s="41"/>
      <c r="M29" s="41"/>
      <c r="N29" s="41">
        <v>290</v>
      </c>
      <c r="O29" s="58"/>
      <c r="P29" s="62">
        <f t="shared" si="0"/>
        <v>2119</v>
      </c>
    </row>
    <row r="30" spans="1:16" x14ac:dyDescent="0.2">
      <c r="A30" s="40" t="s">
        <v>38</v>
      </c>
      <c r="B30" s="41"/>
      <c r="C30" s="41"/>
      <c r="D30" s="41"/>
      <c r="E30" s="41"/>
      <c r="F30" s="41">
        <v>5</v>
      </c>
      <c r="G30" s="41">
        <v>1</v>
      </c>
      <c r="H30" s="41">
        <v>106</v>
      </c>
      <c r="I30" s="41">
        <v>126</v>
      </c>
      <c r="J30" s="41">
        <v>5</v>
      </c>
      <c r="K30" s="41"/>
      <c r="L30" s="41"/>
      <c r="M30" s="41"/>
      <c r="N30" s="41">
        <v>44</v>
      </c>
      <c r="O30" s="58"/>
      <c r="P30" s="62">
        <f t="shared" si="0"/>
        <v>287</v>
      </c>
    </row>
    <row r="31" spans="1:16" x14ac:dyDescent="0.2">
      <c r="A31" s="40" t="s">
        <v>39</v>
      </c>
      <c r="B31" s="41"/>
      <c r="C31" s="41">
        <v>9</v>
      </c>
      <c r="D31" s="41">
        <v>1</v>
      </c>
      <c r="E31" s="41">
        <v>1</v>
      </c>
      <c r="F31" s="41">
        <v>2</v>
      </c>
      <c r="G31" s="41"/>
      <c r="H31" s="41"/>
      <c r="I31" s="41">
        <v>31</v>
      </c>
      <c r="J31" s="41"/>
      <c r="K31" s="41"/>
      <c r="L31" s="41"/>
      <c r="M31" s="41"/>
      <c r="N31" s="41">
        <v>7</v>
      </c>
      <c r="O31" s="58">
        <v>1</v>
      </c>
      <c r="P31" s="62">
        <f t="shared" si="0"/>
        <v>52</v>
      </c>
    </row>
    <row r="32" spans="1:16" x14ac:dyDescent="0.2">
      <c r="A32" s="40" t="s">
        <v>40</v>
      </c>
      <c r="B32" s="41"/>
      <c r="C32" s="41"/>
      <c r="D32" s="41">
        <v>26</v>
      </c>
      <c r="E32" s="41"/>
      <c r="F32" s="41">
        <v>3309</v>
      </c>
      <c r="G32" s="41"/>
      <c r="H32" s="41">
        <v>332</v>
      </c>
      <c r="I32" s="41">
        <v>2891</v>
      </c>
      <c r="J32" s="41">
        <v>281</v>
      </c>
      <c r="K32" s="41">
        <v>3</v>
      </c>
      <c r="L32" s="41"/>
      <c r="M32" s="41"/>
      <c r="N32" s="41"/>
      <c r="O32" s="58"/>
      <c r="P32" s="62">
        <f t="shared" si="0"/>
        <v>6842</v>
      </c>
    </row>
    <row r="33" spans="1:16" x14ac:dyDescent="0.2">
      <c r="A33" s="40" t="s">
        <v>41</v>
      </c>
      <c r="B33" s="41"/>
      <c r="C33" s="41">
        <v>1</v>
      </c>
      <c r="D33" s="41"/>
      <c r="E33" s="41"/>
      <c r="F33" s="41">
        <v>40</v>
      </c>
      <c r="G33" s="41">
        <v>18</v>
      </c>
      <c r="H33" s="41">
        <v>64</v>
      </c>
      <c r="I33" s="41">
        <v>281</v>
      </c>
      <c r="J33" s="41">
        <v>87</v>
      </c>
      <c r="K33" s="41">
        <v>4</v>
      </c>
      <c r="L33" s="41"/>
      <c r="M33" s="41"/>
      <c r="N33" s="41">
        <v>1</v>
      </c>
      <c r="O33" s="58"/>
      <c r="P33" s="62">
        <f t="shared" si="0"/>
        <v>496</v>
      </c>
    </row>
    <row r="34" spans="1:16" x14ac:dyDescent="0.2">
      <c r="A34" s="40" t="s">
        <v>58</v>
      </c>
      <c r="B34" s="41"/>
      <c r="C34" s="41">
        <v>4</v>
      </c>
      <c r="D34" s="41">
        <v>1017</v>
      </c>
      <c r="E34" s="41"/>
      <c r="F34" s="41">
        <v>264</v>
      </c>
      <c r="G34" s="41">
        <v>181</v>
      </c>
      <c r="H34" s="41">
        <v>445</v>
      </c>
      <c r="I34" s="41">
        <v>2110</v>
      </c>
      <c r="J34" s="41">
        <v>359</v>
      </c>
      <c r="K34" s="41">
        <v>3</v>
      </c>
      <c r="L34" s="41">
        <v>1</v>
      </c>
      <c r="M34" s="41"/>
      <c r="N34" s="41">
        <v>592</v>
      </c>
      <c r="O34" s="58"/>
      <c r="P34" s="62">
        <f t="shared" si="0"/>
        <v>4976</v>
      </c>
    </row>
    <row r="35" spans="1:16" x14ac:dyDescent="0.2">
      <c r="A35" s="49" t="s">
        <v>42</v>
      </c>
      <c r="B35" s="50"/>
      <c r="C35" s="50">
        <v>1</v>
      </c>
      <c r="D35" s="50">
        <v>162</v>
      </c>
      <c r="E35" s="50">
        <v>3</v>
      </c>
      <c r="F35" s="50">
        <v>1757</v>
      </c>
      <c r="G35" s="50">
        <v>79</v>
      </c>
      <c r="H35" s="50">
        <v>215</v>
      </c>
      <c r="I35" s="50">
        <v>353</v>
      </c>
      <c r="J35" s="50">
        <v>39</v>
      </c>
      <c r="K35" s="50"/>
      <c r="L35" s="50"/>
      <c r="M35" s="50"/>
      <c r="N35" s="50">
        <v>85</v>
      </c>
      <c r="O35" s="59"/>
      <c r="P35" s="63">
        <f t="shared" si="0"/>
        <v>2694</v>
      </c>
    </row>
    <row r="36" spans="1:16" x14ac:dyDescent="0.2">
      <c r="A36" s="55" t="s">
        <v>69</v>
      </c>
      <c r="B36" s="48"/>
      <c r="C36" s="48"/>
      <c r="D36" s="48"/>
      <c r="E36" s="48"/>
      <c r="F36" s="48">
        <v>7</v>
      </c>
      <c r="G36" s="48"/>
      <c r="H36" s="48"/>
      <c r="I36" s="48">
        <v>102</v>
      </c>
      <c r="J36" s="48">
        <v>0</v>
      </c>
      <c r="K36" s="48">
        <v>0</v>
      </c>
      <c r="L36" s="48">
        <v>1</v>
      </c>
      <c r="M36" s="48"/>
      <c r="N36" s="48">
        <v>3</v>
      </c>
      <c r="O36" s="48"/>
      <c r="P36" s="64">
        <f>SUM(B36:O36)</f>
        <v>113</v>
      </c>
    </row>
    <row r="37" spans="1:16" ht="15.75" x14ac:dyDescent="0.2">
      <c r="A37" s="51" t="s">
        <v>64</v>
      </c>
      <c r="B37" s="52">
        <f t="shared" ref="B37:O37" si="1">SUM(B5:B35)</f>
        <v>0</v>
      </c>
      <c r="C37" s="52">
        <f t="shared" si="1"/>
        <v>44</v>
      </c>
      <c r="D37" s="52">
        <f t="shared" si="1"/>
        <v>4076</v>
      </c>
      <c r="E37" s="52">
        <f t="shared" si="1"/>
        <v>34</v>
      </c>
      <c r="F37" s="52">
        <f>SUM(F5:F36)</f>
        <v>17681</v>
      </c>
      <c r="G37" s="52">
        <f>SUM(G5:G36)</f>
        <v>775</v>
      </c>
      <c r="H37" s="52">
        <f t="shared" si="1"/>
        <v>4967</v>
      </c>
      <c r="I37" s="52">
        <f>SUM(I5:I36)</f>
        <v>24275</v>
      </c>
      <c r="J37" s="52">
        <f>SUM(J5:J36)</f>
        <v>3428</v>
      </c>
      <c r="K37" s="52">
        <f t="shared" si="1"/>
        <v>56</v>
      </c>
      <c r="L37" s="52">
        <f>SUM(L5:L36)</f>
        <v>2</v>
      </c>
      <c r="M37" s="52">
        <f t="shared" si="1"/>
        <v>0</v>
      </c>
      <c r="N37" s="52">
        <f>SUM(N5:N36)</f>
        <v>2807</v>
      </c>
      <c r="O37" s="52">
        <f t="shared" si="1"/>
        <v>2</v>
      </c>
      <c r="P37" s="65">
        <f>SUM(P5:P36)</f>
        <v>58147</v>
      </c>
    </row>
    <row r="38" spans="1:16" ht="15" x14ac:dyDescent="0.25">
      <c r="C38" s="33"/>
    </row>
    <row r="39" spans="1:16" ht="15" x14ac:dyDescent="0.25">
      <c r="C39" s="33"/>
    </row>
    <row r="40" spans="1:16" ht="15" x14ac:dyDescent="0.25">
      <c r="C40" s="33"/>
    </row>
    <row r="41" spans="1:16" ht="15" x14ac:dyDescent="0.25">
      <c r="C41" s="33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18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 t="s">
        <v>72</v>
      </c>
      <c r="C3" s="2">
        <v>192</v>
      </c>
      <c r="D3" s="2" t="s">
        <v>72</v>
      </c>
      <c r="E3" s="2" t="s">
        <v>72</v>
      </c>
      <c r="F3" s="2" t="s">
        <v>72</v>
      </c>
      <c r="G3" s="2">
        <v>680</v>
      </c>
      <c r="H3" s="2" t="s">
        <v>72</v>
      </c>
      <c r="I3" s="2">
        <v>483</v>
      </c>
      <c r="J3" s="2" t="s">
        <v>72</v>
      </c>
      <c r="K3" s="2" t="s">
        <v>72</v>
      </c>
      <c r="L3" s="2" t="s">
        <v>72</v>
      </c>
      <c r="M3" s="2" t="s">
        <v>72</v>
      </c>
      <c r="N3" s="2">
        <v>647</v>
      </c>
      <c r="O3" s="2" t="s">
        <v>72</v>
      </c>
      <c r="P3" s="3">
        <v>2002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72</v>
      </c>
      <c r="C4" s="5">
        <v>0.54166666666666663</v>
      </c>
      <c r="D4" s="5" t="s">
        <v>72</v>
      </c>
      <c r="E4" s="5" t="s">
        <v>72</v>
      </c>
      <c r="F4" s="5" t="s">
        <v>72</v>
      </c>
      <c r="G4" s="5">
        <v>0.6132352941176471</v>
      </c>
      <c r="H4" s="5" t="s">
        <v>72</v>
      </c>
      <c r="I4" s="5">
        <v>0.89855072463768115</v>
      </c>
      <c r="J4" s="5" t="s">
        <v>72</v>
      </c>
      <c r="K4" s="5" t="s">
        <v>72</v>
      </c>
      <c r="L4" s="5" t="s">
        <v>72</v>
      </c>
      <c r="M4" s="5" t="s">
        <v>72</v>
      </c>
      <c r="N4" s="5">
        <v>0.66615146831530136</v>
      </c>
      <c r="O4" s="5" t="s">
        <v>72</v>
      </c>
      <c r="P4" s="6">
        <v>0.69230769230769229</v>
      </c>
    </row>
    <row r="5" spans="1:43" ht="25.5" x14ac:dyDescent="0.2">
      <c r="A5" s="47" t="s">
        <v>17</v>
      </c>
      <c r="B5" s="7" t="s">
        <v>72</v>
      </c>
      <c r="C5" s="7">
        <v>32.5</v>
      </c>
      <c r="D5" s="7" t="s">
        <v>72</v>
      </c>
      <c r="E5" s="7" t="s">
        <v>72</v>
      </c>
      <c r="F5" s="7" t="s">
        <v>72</v>
      </c>
      <c r="G5" s="7">
        <v>55.640287769784173</v>
      </c>
      <c r="H5" s="7" t="s">
        <v>72</v>
      </c>
      <c r="I5" s="7">
        <v>118.97926267281106</v>
      </c>
      <c r="J5" s="7" t="s">
        <v>72</v>
      </c>
      <c r="K5" s="7" t="s">
        <v>72</v>
      </c>
      <c r="L5" s="7" t="s">
        <v>72</v>
      </c>
      <c r="M5" s="7" t="s">
        <v>72</v>
      </c>
      <c r="N5" s="7">
        <v>32.361948955916475</v>
      </c>
      <c r="O5" s="7" t="s">
        <v>72</v>
      </c>
      <c r="P5" s="8">
        <v>66.498556998556992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Q11"/>
  <sheetViews>
    <sheetView showGridLines="0" workbookViewId="0">
      <selection activeCell="D5" sqref="D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19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162</v>
      </c>
      <c r="C3" s="2">
        <v>511</v>
      </c>
      <c r="D3" s="2">
        <v>6</v>
      </c>
      <c r="E3" s="2">
        <v>205</v>
      </c>
      <c r="F3" s="2">
        <v>25</v>
      </c>
      <c r="G3" s="2">
        <v>622</v>
      </c>
      <c r="H3" s="2">
        <v>492</v>
      </c>
      <c r="I3" s="2">
        <v>124</v>
      </c>
      <c r="J3" s="2" t="s">
        <v>72</v>
      </c>
      <c r="K3" s="2">
        <v>164</v>
      </c>
      <c r="L3" s="2">
        <v>1237</v>
      </c>
      <c r="M3" s="2">
        <v>65</v>
      </c>
      <c r="N3" s="2">
        <v>499</v>
      </c>
      <c r="O3" s="2">
        <v>16</v>
      </c>
      <c r="P3" s="3">
        <v>4128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0.74691358024691357</v>
      </c>
      <c r="C4" s="5">
        <v>0.76516634050880628</v>
      </c>
      <c r="D4" s="5">
        <v>0</v>
      </c>
      <c r="E4" s="5">
        <v>0.19024390243902439</v>
      </c>
      <c r="F4" s="5">
        <v>0.64</v>
      </c>
      <c r="G4" s="5">
        <v>0.65916398713826363</v>
      </c>
      <c r="H4" s="5">
        <v>0.54471544715447151</v>
      </c>
      <c r="I4" s="5">
        <v>0.49193548387096775</v>
      </c>
      <c r="J4" s="5" t="s">
        <v>72</v>
      </c>
      <c r="K4" s="5">
        <v>0.96341463414634143</v>
      </c>
      <c r="L4" s="5">
        <v>0.82861762328213417</v>
      </c>
      <c r="M4" s="5">
        <v>0.72307692307692306</v>
      </c>
      <c r="N4" s="5">
        <v>0.42084168336673344</v>
      </c>
      <c r="O4" s="5">
        <v>0.9375</v>
      </c>
      <c r="P4" s="6">
        <v>0.66884689922480622</v>
      </c>
    </row>
    <row r="5" spans="1:43" ht="25.5" x14ac:dyDescent="0.2">
      <c r="A5" s="47" t="s">
        <v>17</v>
      </c>
      <c r="B5" s="7">
        <v>28.429752066115704</v>
      </c>
      <c r="C5" s="7">
        <v>40.723785166240411</v>
      </c>
      <c r="D5" s="72" t="s">
        <v>66</v>
      </c>
      <c r="E5" s="7">
        <v>52.230769230769234</v>
      </c>
      <c r="F5" s="7">
        <v>57.25</v>
      </c>
      <c r="G5" s="7">
        <v>51.570731707317073</v>
      </c>
      <c r="H5" s="7">
        <v>38.339552238805972</v>
      </c>
      <c r="I5" s="7">
        <v>23.508196721311474</v>
      </c>
      <c r="J5" s="7" t="s">
        <v>72</v>
      </c>
      <c r="K5" s="7">
        <v>70.85443037974683</v>
      </c>
      <c r="L5" s="7">
        <v>77.916097560975615</v>
      </c>
      <c r="M5" s="7">
        <v>22.936170212765958</v>
      </c>
      <c r="N5" s="7">
        <v>35.361904761904761</v>
      </c>
      <c r="O5" s="7">
        <v>19.2</v>
      </c>
      <c r="P5" s="8">
        <v>56.14632379572619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Q11"/>
  <sheetViews>
    <sheetView showGridLines="0" workbookViewId="0">
      <selection activeCell="I4" sqref="I4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20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0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3">
        <v>0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6"/>
    </row>
    <row r="5" spans="1:43" ht="25.5" x14ac:dyDescent="0.2">
      <c r="A5" s="47" t="s">
        <v>17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8"/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Q11"/>
  <sheetViews>
    <sheetView showGridLines="0" workbookViewId="0">
      <selection activeCell="M6" sqref="M6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48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>
        <v>72</v>
      </c>
      <c r="C3" s="2">
        <v>270</v>
      </c>
      <c r="D3" s="2">
        <v>33</v>
      </c>
      <c r="E3" s="2">
        <v>50</v>
      </c>
      <c r="F3" s="2">
        <v>13</v>
      </c>
      <c r="G3" s="2">
        <v>192</v>
      </c>
      <c r="H3" s="2">
        <v>302</v>
      </c>
      <c r="I3" s="2">
        <v>134</v>
      </c>
      <c r="J3" s="2">
        <v>90</v>
      </c>
      <c r="K3" s="2">
        <v>223</v>
      </c>
      <c r="L3" s="2">
        <v>688</v>
      </c>
      <c r="M3" s="2">
        <v>1</v>
      </c>
      <c r="N3" s="2">
        <v>7</v>
      </c>
      <c r="O3" s="2">
        <v>11</v>
      </c>
      <c r="P3" s="3">
        <v>2086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>
        <v>0.27777777777777779</v>
      </c>
      <c r="C4" s="5">
        <v>0.67037037037037039</v>
      </c>
      <c r="D4" s="5">
        <v>0.30303030303030304</v>
      </c>
      <c r="E4" s="5">
        <v>0.5</v>
      </c>
      <c r="F4" s="5">
        <v>0.23076923076923078</v>
      </c>
      <c r="G4" s="5">
        <v>0.46354166666666669</v>
      </c>
      <c r="H4" s="5">
        <v>0.63576158940397354</v>
      </c>
      <c r="I4" s="5">
        <v>0.80597014925373134</v>
      </c>
      <c r="J4" s="5">
        <v>0.87777777777777777</v>
      </c>
      <c r="K4" s="5">
        <v>0.89686098654708524</v>
      </c>
      <c r="L4" s="5">
        <v>0.88372093023255816</v>
      </c>
      <c r="M4" s="5">
        <v>0</v>
      </c>
      <c r="N4" s="5">
        <v>0.8571428571428571</v>
      </c>
      <c r="O4" s="5">
        <v>0.45454545454545453</v>
      </c>
      <c r="P4" s="6">
        <v>0.73154362416107388</v>
      </c>
    </row>
    <row r="5" spans="1:43" ht="25.5" x14ac:dyDescent="0.2">
      <c r="A5" s="47" t="s">
        <v>17</v>
      </c>
      <c r="B5" s="7">
        <v>16.55</v>
      </c>
      <c r="C5" s="7">
        <v>30.977900552486187</v>
      </c>
      <c r="D5" s="7">
        <v>27.4</v>
      </c>
      <c r="E5" s="7">
        <v>24.88</v>
      </c>
      <c r="F5" s="7">
        <v>8</v>
      </c>
      <c r="G5" s="7">
        <v>75.876404494382029</v>
      </c>
      <c r="H5" s="7">
        <v>29.385416666666668</v>
      </c>
      <c r="I5" s="7">
        <v>43.50925925925926</v>
      </c>
      <c r="J5" s="7">
        <v>29.139240506329113</v>
      </c>
      <c r="K5" s="7">
        <v>43.92</v>
      </c>
      <c r="L5" s="7">
        <v>48.45888157894737</v>
      </c>
      <c r="M5" s="71" t="s">
        <v>66</v>
      </c>
      <c r="N5" s="7">
        <v>2</v>
      </c>
      <c r="O5" s="7">
        <v>18</v>
      </c>
      <c r="P5" s="8">
        <v>42.334862385321102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Q11"/>
  <sheetViews>
    <sheetView showGridLines="0" workbookViewId="0">
      <selection activeCell="G5" sqref="G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21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 t="s">
        <v>72</v>
      </c>
      <c r="C3" s="2" t="s">
        <v>72</v>
      </c>
      <c r="D3" s="2" t="s">
        <v>72</v>
      </c>
      <c r="E3" s="2" t="s">
        <v>72</v>
      </c>
      <c r="F3" s="2" t="s">
        <v>72</v>
      </c>
      <c r="G3" s="2">
        <v>96</v>
      </c>
      <c r="H3" s="2" t="s">
        <v>72</v>
      </c>
      <c r="I3" s="2">
        <v>85</v>
      </c>
      <c r="J3" s="2" t="s">
        <v>72</v>
      </c>
      <c r="K3" s="2" t="s">
        <v>72</v>
      </c>
      <c r="L3" s="2">
        <v>1458</v>
      </c>
      <c r="M3" s="2" t="s">
        <v>72</v>
      </c>
      <c r="N3" s="2">
        <v>12</v>
      </c>
      <c r="O3" s="2" t="s">
        <v>72</v>
      </c>
      <c r="P3" s="3">
        <v>1651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72</v>
      </c>
      <c r="C4" s="5" t="s">
        <v>72</v>
      </c>
      <c r="D4" s="5" t="s">
        <v>72</v>
      </c>
      <c r="E4" s="5" t="s">
        <v>72</v>
      </c>
      <c r="F4" s="5" t="s">
        <v>72</v>
      </c>
      <c r="G4" s="5">
        <v>0</v>
      </c>
      <c r="H4" s="5" t="s">
        <v>72</v>
      </c>
      <c r="I4" s="5">
        <v>0.6</v>
      </c>
      <c r="J4" s="5" t="s">
        <v>72</v>
      </c>
      <c r="K4" s="5" t="s">
        <v>72</v>
      </c>
      <c r="L4" s="5">
        <v>0.67764060356652944</v>
      </c>
      <c r="M4" s="5" t="s">
        <v>72</v>
      </c>
      <c r="N4" s="5">
        <v>0.33333333333333331</v>
      </c>
      <c r="O4" s="5" t="s">
        <v>72</v>
      </c>
      <c r="P4" s="6">
        <v>0.63173834039975774</v>
      </c>
    </row>
    <row r="5" spans="1:43" ht="25.5" x14ac:dyDescent="0.2">
      <c r="A5" s="47" t="s">
        <v>17</v>
      </c>
      <c r="B5" s="7" t="s">
        <v>72</v>
      </c>
      <c r="C5" s="7" t="s">
        <v>72</v>
      </c>
      <c r="D5" s="7" t="s">
        <v>72</v>
      </c>
      <c r="E5" s="7" t="s">
        <v>72</v>
      </c>
      <c r="F5" s="7" t="s">
        <v>72</v>
      </c>
      <c r="G5" s="72" t="s">
        <v>66</v>
      </c>
      <c r="H5" s="7" t="s">
        <v>72</v>
      </c>
      <c r="I5" s="7">
        <v>207.39215686274511</v>
      </c>
      <c r="J5" s="7" t="s">
        <v>72</v>
      </c>
      <c r="K5" s="7" t="s">
        <v>72</v>
      </c>
      <c r="L5" s="7">
        <v>72.565789473684205</v>
      </c>
      <c r="M5" s="7" t="s">
        <v>72</v>
      </c>
      <c r="N5" s="7">
        <v>42.5</v>
      </c>
      <c r="O5" s="7" t="s">
        <v>72</v>
      </c>
      <c r="P5" s="8">
        <v>79.0431447746884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Q11"/>
  <sheetViews>
    <sheetView showGridLines="0" workbookViewId="0">
      <selection activeCell="B3" sqref="B3:P5"/>
    </sheetView>
  </sheetViews>
  <sheetFormatPr baseColWidth="10" defaultRowHeight="12.75" x14ac:dyDescent="0.2"/>
  <cols>
    <col min="1" max="1" width="36.42578125" customWidth="1"/>
    <col min="2" max="15" width="12.7109375" customWidth="1"/>
    <col min="16" max="16" width="11.42578125" style="10"/>
  </cols>
  <sheetData>
    <row r="1" spans="1:43" ht="47.25" customHeight="1" thickBot="1" x14ac:dyDescent="0.25">
      <c r="A1" s="70" t="s">
        <v>71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1:43" ht="34.5" customHeight="1" x14ac:dyDescent="0.2">
      <c r="A2" s="1" t="s">
        <v>22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9" t="s">
        <v>14</v>
      </c>
    </row>
    <row r="3" spans="1:43" s="4" customFormat="1" ht="26.1" customHeight="1" x14ac:dyDescent="0.2">
      <c r="A3" s="45" t="s">
        <v>15</v>
      </c>
      <c r="B3" s="2" t="s">
        <v>72</v>
      </c>
      <c r="C3" s="2">
        <v>106</v>
      </c>
      <c r="D3" s="2" t="s">
        <v>72</v>
      </c>
      <c r="E3" s="2" t="s">
        <v>72</v>
      </c>
      <c r="F3" s="2" t="s">
        <v>72</v>
      </c>
      <c r="G3" s="2">
        <v>27</v>
      </c>
      <c r="H3" s="2" t="s">
        <v>72</v>
      </c>
      <c r="I3" s="2">
        <v>19</v>
      </c>
      <c r="J3" s="2" t="s">
        <v>72</v>
      </c>
      <c r="K3" s="2" t="s">
        <v>72</v>
      </c>
      <c r="L3" s="2" t="s">
        <v>72</v>
      </c>
      <c r="M3" s="2" t="s">
        <v>72</v>
      </c>
      <c r="N3" s="2">
        <v>21</v>
      </c>
      <c r="O3" s="2" t="s">
        <v>72</v>
      </c>
      <c r="P3" s="3">
        <v>173</v>
      </c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</row>
    <row r="4" spans="1:43" ht="35.25" customHeight="1" x14ac:dyDescent="0.2">
      <c r="A4" s="46" t="s">
        <v>16</v>
      </c>
      <c r="B4" s="5" t="s">
        <v>72</v>
      </c>
      <c r="C4" s="5">
        <v>0.72641509433962259</v>
      </c>
      <c r="D4" s="5" t="s">
        <v>72</v>
      </c>
      <c r="E4" s="5" t="s">
        <v>72</v>
      </c>
      <c r="F4" s="5" t="s">
        <v>72</v>
      </c>
      <c r="G4" s="5">
        <v>0.48148148148148145</v>
      </c>
      <c r="H4" s="5" t="s">
        <v>72</v>
      </c>
      <c r="I4" s="5">
        <v>0.89473684210526316</v>
      </c>
      <c r="J4" s="5" t="s">
        <v>72</v>
      </c>
      <c r="K4" s="5" t="s">
        <v>72</v>
      </c>
      <c r="L4" s="5" t="s">
        <v>72</v>
      </c>
      <c r="M4" s="5" t="s">
        <v>72</v>
      </c>
      <c r="N4" s="5">
        <v>0.23809523809523808</v>
      </c>
      <c r="O4" s="5" t="s">
        <v>72</v>
      </c>
      <c r="P4" s="6">
        <v>0.64739884393063585</v>
      </c>
    </row>
    <row r="5" spans="1:43" ht="25.5" x14ac:dyDescent="0.2">
      <c r="A5" s="47" t="s">
        <v>17</v>
      </c>
      <c r="B5" s="7" t="s">
        <v>72</v>
      </c>
      <c r="C5" s="7">
        <v>35.896103896103895</v>
      </c>
      <c r="D5" s="7" t="s">
        <v>72</v>
      </c>
      <c r="E5" s="7" t="s">
        <v>72</v>
      </c>
      <c r="F5" s="7" t="s">
        <v>72</v>
      </c>
      <c r="G5" s="7">
        <v>26.307692307692307</v>
      </c>
      <c r="H5" s="7" t="s">
        <v>72</v>
      </c>
      <c r="I5" s="7">
        <v>38.470588235294116</v>
      </c>
      <c r="J5" s="7" t="s">
        <v>72</v>
      </c>
      <c r="K5" s="7" t="s">
        <v>72</v>
      </c>
      <c r="L5" s="7" t="s">
        <v>72</v>
      </c>
      <c r="M5" s="7" t="s">
        <v>72</v>
      </c>
      <c r="N5" s="7">
        <v>22.2</v>
      </c>
      <c r="O5" s="7" t="s">
        <v>72</v>
      </c>
      <c r="P5" s="8">
        <v>34.5625</v>
      </c>
    </row>
    <row r="8" spans="1:43" ht="15" x14ac:dyDescent="0.25">
      <c r="B8" s="33"/>
    </row>
    <row r="9" spans="1:43" ht="15" x14ac:dyDescent="0.25">
      <c r="B9" s="33"/>
    </row>
    <row r="10" spans="1:43" ht="15" x14ac:dyDescent="0.25">
      <c r="B10" s="33"/>
    </row>
    <row r="11" spans="1:43" ht="15" x14ac:dyDescent="0.25">
      <c r="B11" s="33"/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35</vt:i4>
      </vt:variant>
    </vt:vector>
  </HeadingPairs>
  <TitlesOfParts>
    <vt:vector size="35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Paniagua Tejo, M Teresa</dc:creator>
  <cp:lastModifiedBy>Paniagua Tejo, M Teresa</cp:lastModifiedBy>
  <cp:lastPrinted>2019-10-15T12:32:06Z</cp:lastPrinted>
  <dcterms:created xsi:type="dcterms:W3CDTF">2019-10-15T11:00:07Z</dcterms:created>
  <dcterms:modified xsi:type="dcterms:W3CDTF">2020-12-16T18:53:50Z</dcterms:modified>
</cp:coreProperties>
</file>