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filterPrivacy="1" defaultThemeVersion="166925"/>
  <xr:revisionPtr revIDLastSave="0" documentId="13_ncr:1_{1C7165E3-7F92-4D2D-B3DA-0B7B10895E77}" xr6:coauthVersionLast="47" xr6:coauthVersionMax="47" xr10:uidLastSave="{00000000-0000-0000-0000-000000000000}"/>
  <bookViews>
    <workbookView xWindow="-120" yWindow="-120" windowWidth="29040" windowHeight="15840" xr2:uid="{5F48BBE5-C7CD-47D2-A94D-39438477C72B}"/>
  </bookViews>
  <sheets>
    <sheet name="AÑO 2026"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8" i="3" l="1"/>
  <c r="R9" i="3"/>
  <c r="R10" i="3"/>
  <c r="R23" i="3"/>
  <c r="R22" i="3"/>
  <c r="Q20" i="3"/>
  <c r="P20" i="3"/>
  <c r="O20" i="3"/>
  <c r="N20" i="3"/>
  <c r="M20" i="3"/>
  <c r="L20" i="3"/>
  <c r="K20" i="3"/>
  <c r="J20" i="3"/>
  <c r="I20" i="3"/>
  <c r="H20" i="3"/>
  <c r="G20" i="3"/>
  <c r="F20" i="3"/>
  <c r="E20" i="3"/>
  <c r="D20" i="3"/>
  <c r="R21" i="3"/>
  <c r="R20" i="3" l="1"/>
  <c r="Q7" i="3" l="1"/>
  <c r="P7" i="3"/>
  <c r="O7" i="3"/>
  <c r="N7" i="3"/>
  <c r="M7" i="3"/>
  <c r="L7" i="3"/>
  <c r="K7" i="3"/>
  <c r="J7" i="3"/>
  <c r="I7" i="3"/>
  <c r="H7" i="3"/>
  <c r="G7" i="3"/>
  <c r="F7" i="3"/>
  <c r="E7" i="3"/>
  <c r="D7" i="3"/>
  <c r="R7" i="3" l="1"/>
</calcChain>
</file>

<file path=xl/sharedStrings.xml><?xml version="1.0" encoding="utf-8"?>
<sst xmlns="http://schemas.openxmlformats.org/spreadsheetml/2006/main" count="65" uniqueCount="42">
  <si>
    <t xml:space="preserve">LISTA DE ESPERA QUIRÚRGICA TOTAL POR HOSPITALES </t>
  </si>
  <si>
    <t>30 de JUNIO de 2026</t>
  </si>
  <si>
    <t>A 30/09/2019</t>
  </si>
  <si>
    <t>En la programación quirúrgica de los pacientes de la lista de espera, además del criterio de antiguedad en la misma, se valora  la prioridad clínica de la indicación quirúrgica. También se tiene en cuenta la disponibilidad de quirófanos y profesionales, con el fin de lograr un mayor rendimiento de los recursos disponibles.</t>
  </si>
  <si>
    <t>CA Avila</t>
  </si>
  <si>
    <t>CAU Burgos</t>
  </si>
  <si>
    <t>H. Santiago Apostol</t>
  </si>
  <si>
    <t>H.Santos Reyes</t>
  </si>
  <si>
    <t>H. Bierzo</t>
  </si>
  <si>
    <t>CAU León</t>
  </si>
  <si>
    <t>CAU Palencia</t>
  </si>
  <si>
    <t>CAU Salamanca</t>
  </si>
  <si>
    <t>CA Segovia</t>
  </si>
  <si>
    <t>CA Soria</t>
  </si>
  <si>
    <t>H. Universitario Rio Hortega</t>
  </si>
  <si>
    <t>H. Medina del Campo</t>
  </si>
  <si>
    <t>H. Clínico Universitario de Valladolid</t>
  </si>
  <si>
    <t>CA Zamora</t>
  </si>
  <si>
    <t>TOTAL C Y L</t>
  </si>
  <si>
    <t>NUMERO DE PACIENTES PENDIENTES DE INTERVENCION QUIRURGICA (IQ)</t>
  </si>
  <si>
    <r>
      <rPr>
        <b/>
        <sz val="10"/>
        <rFont val="Calibri"/>
        <family val="2"/>
        <scheme val="minor"/>
      </rPr>
      <t>Numero de pacientes en espera estructural</t>
    </r>
  </si>
  <si>
    <r>
      <rPr>
        <b/>
        <sz val="10"/>
        <rFont val="Calibri"/>
        <family val="2"/>
        <scheme val="minor"/>
      </rPr>
      <t>Numero de pacientes transitoriamente no programables</t>
    </r>
  </si>
  <si>
    <r>
      <rPr>
        <b/>
        <sz val="10"/>
        <rFont val="Calibri"/>
        <family val="2"/>
        <scheme val="minor"/>
      </rPr>
      <t>Numero de pacientes en espera tras rechazo de centro alternativo</t>
    </r>
  </si>
  <si>
    <t>-</t>
  </si>
  <si>
    <r>
      <rPr>
        <b/>
        <sz val="10"/>
        <color rgb="FFFFFFFF"/>
        <rFont val="Calibri"/>
        <family val="2"/>
        <scheme val="minor"/>
      </rPr>
      <t>DEMORA MEDIA</t>
    </r>
  </si>
  <si>
    <t>Tiempo medio de espera de los pacientes en espera estructural</t>
  </si>
  <si>
    <t>Tiempo medio de espera de los pacientes en espera tras rechazo de centro alternativo</t>
  </si>
  <si>
    <t>LISTA DE ESPERA QUIRÚRGICA TOTAL POR ESPECIALIDADES</t>
  </si>
  <si>
    <t>ANGIOLOGÍA Y CIRUGÍA VASCULAR</t>
  </si>
  <si>
    <t>CIRUGÍA CARDIACA</t>
  </si>
  <si>
    <t>CIRUGÍA GENERAL Y DIGESTIVO</t>
  </si>
  <si>
    <t>CIRUGIA MAXILOFACIAL</t>
  </si>
  <si>
    <t>CIRUGÍA PEDIÁTRICA</t>
  </si>
  <si>
    <t>CIRUGÍA PLÁSTICA</t>
  </si>
  <si>
    <t>CIRUGÍA TORÁCICA</t>
  </si>
  <si>
    <t>DERMATOLOGÍA</t>
  </si>
  <si>
    <t>GINECOLOGÍA</t>
  </si>
  <si>
    <t>NEUROCIRUGÍA</t>
  </si>
  <si>
    <t>OFTALMOLOGÍA</t>
  </si>
  <si>
    <t>OTORRINOLARINGOLOGÍA</t>
  </si>
  <si>
    <t>TRAUMATOLOGÍA</t>
  </si>
  <si>
    <t>UROLOGÍA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</si>
</sst>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_-* #,##0_-;\-* #,##0_-;_-* &quot;-&quot;??_-;_-@_-"/>
  </numFmts>
  <fonts count="14">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b/>
      <sz val="10"/>
      <color indexed="9"/>
      <name val="Arial"/>
      <family val="2"/>
    </font>
    <font>
      <sz val="10"/>
      <name val="Calibri"/>
      <family val="2"/>
      <scheme val="minor"/>
    </font>
    <font>
      <b/>
      <sz val="10"/>
      <name val="Calibri"/>
      <family val="2"/>
      <scheme val="minor"/>
    </font>
    <font>
      <b/>
      <sz val="10"/>
      <color rgb="FFFFFFFF"/>
      <name val="Calibri"/>
      <family val="2"/>
      <scheme val="minor"/>
    </font>
    <font>
      <b/>
      <sz val="12"/>
      <color theme="1"/>
      <name val="Calibri"/>
      <family val="2"/>
      <scheme val="minor"/>
    </font>
    <font>
      <b/>
      <sz val="12"/>
      <name val="Arial"/>
      <family val="2"/>
    </font>
    <font>
      <b/>
      <sz val="12"/>
      <color indexed="9"/>
      <name val="Arial"/>
      <family val="2"/>
    </font>
    <font>
      <b/>
      <sz val="8"/>
      <color indexed="9"/>
      <name val="Calibri"/>
      <family val="2"/>
      <scheme val="minor"/>
    </font>
    <font>
      <b/>
      <sz val="10"/>
      <color indexed="9"/>
      <name val="Calibri"/>
      <family val="2"/>
      <scheme val="minor"/>
    </font>
    <font>
      <sz val="11"/>
      <color theme="1"/>
      <name val="Calibri"/>
      <family val="2"/>
      <scheme val="minor"/>
    </font>
  </fonts>
  <fills count="8">
    <fill>
      <patternFill patternType="none"/>
    </fill>
    <fill>
      <patternFill patternType="gray125"/>
    </fill>
    <fill>
      <patternFill patternType="solid">
        <fgColor indexed="21"/>
        <bgColor indexed="38"/>
      </patternFill>
    </fill>
    <fill>
      <patternFill patternType="solid">
        <fgColor indexed="27"/>
        <bgColor indexed="41"/>
      </patternFill>
    </fill>
    <fill>
      <patternFill patternType="solid">
        <fgColor rgb="FF000000"/>
      </patternFill>
    </fill>
    <fill>
      <patternFill patternType="solid">
        <fgColor rgb="FF7F7F7F"/>
      </patternFill>
    </fill>
    <fill>
      <patternFill patternType="solid">
        <fgColor theme="6" tint="0.59999389629810485"/>
        <bgColor indexed="64"/>
      </patternFill>
    </fill>
    <fill>
      <patternFill patternType="solid">
        <fgColor theme="9" tint="0.79998168889431442"/>
        <bgColor indexed="38"/>
      </patternFill>
    </fill>
  </fills>
  <borders count="17">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right style="thin">
        <color rgb="FFFFFFFF"/>
      </right>
      <top/>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style="thin">
        <color indexed="64"/>
      </left>
      <right style="thin">
        <color auto="1"/>
      </right>
      <top style="thin">
        <color indexed="9"/>
      </top>
      <bottom style="thin">
        <color indexed="9"/>
      </bottom>
      <diagonal/>
    </border>
    <border>
      <left style="thin">
        <color indexed="64"/>
      </left>
      <right style="thin">
        <color auto="1"/>
      </right>
      <top style="thin">
        <color indexed="9"/>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9"/>
      </bottom>
      <diagonal/>
    </border>
    <border>
      <left style="thin">
        <color indexed="64"/>
      </left>
      <right/>
      <top/>
      <bottom/>
      <diagonal/>
    </border>
  </borders>
  <cellStyleXfs count="3">
    <xf numFmtId="0" fontId="0" fillId="0" borderId="0"/>
    <xf numFmtId="9" fontId="13" fillId="0" borderId="0" applyFont="0" applyFill="0" applyBorder="0" applyAlignment="0" applyProtection="0"/>
    <xf numFmtId="43" fontId="13" fillId="0" borderId="0" applyFont="0" applyFill="0" applyBorder="0" applyAlignment="0" applyProtection="0"/>
  </cellStyleXfs>
  <cellXfs count="52">
    <xf numFmtId="0" fontId="0" fillId="0" borderId="0" xfId="0"/>
    <xf numFmtId="0" fontId="1" fillId="0" borderId="0" xfId="0" applyFont="1"/>
    <xf numFmtId="0" fontId="2" fillId="4" borderId="0" xfId="0" applyFont="1" applyFill="1" applyAlignment="1">
      <alignment vertical="center" wrapText="1"/>
    </xf>
    <xf numFmtId="0" fontId="2" fillId="6" borderId="3" xfId="0" applyFont="1" applyFill="1" applyBorder="1" applyAlignment="1">
      <alignment vertical="center" wrapText="1"/>
    </xf>
    <xf numFmtId="0" fontId="2" fillId="0" borderId="0" xfId="0" applyFont="1" applyAlignment="1">
      <alignment horizontal="left" vertical="top"/>
    </xf>
    <xf numFmtId="1" fontId="7" fillId="4" borderId="4" xfId="0" applyNumberFormat="1" applyFont="1" applyFill="1" applyBorder="1" applyAlignment="1">
      <alignment horizontal="left" vertical="top" shrinkToFit="1"/>
    </xf>
    <xf numFmtId="164" fontId="7" fillId="5" borderId="5" xfId="0" applyNumberFormat="1" applyFont="1" applyFill="1" applyBorder="1" applyAlignment="1">
      <alignment horizontal="right" vertical="top" shrinkToFit="1"/>
    </xf>
    <xf numFmtId="164" fontId="7" fillId="5" borderId="6" xfId="0" applyNumberFormat="1" applyFont="1" applyFill="1" applyBorder="1" applyAlignment="1">
      <alignment horizontal="right" vertical="top" shrinkToFit="1"/>
    </xf>
    <xf numFmtId="0" fontId="2" fillId="0" borderId="0" xfId="0" applyFont="1" applyAlignment="1">
      <alignment horizontal="left" vertical="center"/>
    </xf>
    <xf numFmtId="0" fontId="8" fillId="0" borderId="0" xfId="0" applyFont="1"/>
    <xf numFmtId="0" fontId="4" fillId="0" borderId="13" xfId="0" applyFont="1" applyBorder="1" applyAlignment="1">
      <alignment vertical="center" wrapText="1"/>
    </xf>
    <xf numFmtId="0" fontId="9" fillId="0" borderId="0" xfId="0" applyFont="1" applyAlignment="1">
      <alignment vertical="center"/>
    </xf>
    <xf numFmtId="0" fontId="10" fillId="0" borderId="13" xfId="0" applyFont="1" applyBorder="1" applyAlignment="1">
      <alignment vertical="center" wrapText="1"/>
    </xf>
    <xf numFmtId="0" fontId="8" fillId="0" borderId="0" xfId="0" applyFont="1" applyAlignment="1">
      <alignment vertical="center"/>
    </xf>
    <xf numFmtId="0" fontId="12" fillId="2" borderId="1" xfId="0" applyFont="1" applyFill="1" applyBorder="1" applyAlignment="1">
      <alignment wrapText="1"/>
    </xf>
    <xf numFmtId="3" fontId="5" fillId="3" borderId="2" xfId="0" applyNumberFormat="1" applyFont="1" applyFill="1" applyBorder="1" applyAlignment="1">
      <alignment vertical="center" wrapText="1"/>
    </xf>
    <xf numFmtId="3" fontId="5" fillId="0" borderId="15" xfId="0" applyNumberFormat="1" applyFont="1" applyBorder="1" applyAlignment="1">
      <alignment vertical="center" wrapText="1"/>
    </xf>
    <xf numFmtId="3" fontId="5" fillId="0" borderId="7" xfId="0" applyNumberFormat="1" applyFont="1" applyBorder="1" applyAlignment="1">
      <alignment vertical="center" wrapText="1"/>
    </xf>
    <xf numFmtId="3" fontId="5" fillId="0" borderId="8" xfId="0" applyNumberFormat="1" applyFont="1" applyBorder="1" applyAlignment="1">
      <alignment vertical="center" wrapText="1"/>
    </xf>
    <xf numFmtId="0" fontId="12" fillId="2" borderId="1" xfId="0" applyFont="1" applyFill="1" applyBorder="1" applyAlignment="1">
      <alignment vertical="center" wrapText="1"/>
    </xf>
    <xf numFmtId="0" fontId="12" fillId="2" borderId="12" xfId="0" applyFont="1" applyFill="1" applyBorder="1" applyAlignment="1">
      <alignment vertical="center" wrapText="1"/>
    </xf>
    <xf numFmtId="0" fontId="12" fillId="2" borderId="13" xfId="0" applyFont="1" applyFill="1" applyBorder="1" applyAlignment="1">
      <alignment vertical="center" wrapText="1"/>
    </xf>
    <xf numFmtId="0" fontId="12" fillId="2" borderId="14" xfId="0" applyFont="1" applyFill="1" applyBorder="1" applyAlignment="1">
      <alignment vertical="center" wrapText="1"/>
    </xf>
    <xf numFmtId="0" fontId="4" fillId="0" borderId="0" xfId="0" applyFont="1" applyAlignment="1">
      <alignment vertical="center" wrapText="1"/>
    </xf>
    <xf numFmtId="0" fontId="0" fillId="0" borderId="0" xfId="0" applyAlignment="1">
      <alignment horizontal="left" vertical="top"/>
    </xf>
    <xf numFmtId="1" fontId="3" fillId="4" borderId="4" xfId="0" applyNumberFormat="1" applyFont="1" applyFill="1" applyBorder="1" applyAlignment="1">
      <alignment horizontal="left" vertical="top" shrinkToFit="1"/>
    </xf>
    <xf numFmtId="0" fontId="3" fillId="7" borderId="1" xfId="0" applyFont="1" applyFill="1" applyBorder="1" applyAlignment="1">
      <alignment horizontal="center" vertical="center" wrapText="1"/>
    </xf>
    <xf numFmtId="0" fontId="10" fillId="0" borderId="0" xfId="0" applyFont="1" applyAlignment="1">
      <alignment vertical="center" wrapText="1"/>
    </xf>
    <xf numFmtId="3" fontId="5" fillId="0" borderId="0" xfId="0" applyNumberFormat="1" applyFont="1" applyAlignment="1">
      <alignment vertical="center" wrapText="1"/>
    </xf>
    <xf numFmtId="3" fontId="5" fillId="0" borderId="0" xfId="0" quotePrefix="1" applyNumberFormat="1" applyFont="1" applyAlignment="1">
      <alignment horizontal="center" vertical="center" wrapText="1"/>
    </xf>
    <xf numFmtId="3" fontId="5" fillId="0" borderId="11" xfId="0" quotePrefix="1" applyNumberFormat="1" applyFont="1" applyBorder="1" applyAlignment="1">
      <alignment horizontal="right" vertical="center" wrapText="1"/>
    </xf>
    <xf numFmtId="3" fontId="3" fillId="7" borderId="10" xfId="0" applyNumberFormat="1" applyFont="1" applyFill="1" applyBorder="1" applyAlignment="1">
      <alignment horizontal="center" vertical="center" wrapText="1"/>
    </xf>
    <xf numFmtId="3" fontId="6" fillId="0" borderId="15" xfId="0" applyNumberFormat="1" applyFont="1" applyBorder="1" applyAlignment="1">
      <alignment vertical="center" wrapText="1"/>
    </xf>
    <xf numFmtId="9" fontId="2" fillId="0" borderId="0" xfId="1" applyFont="1" applyFill="1" applyBorder="1" applyAlignment="1">
      <alignment horizontal="left" vertical="top"/>
    </xf>
    <xf numFmtId="3" fontId="3" fillId="0" borderId="16" xfId="0" applyNumberFormat="1" applyFont="1" applyBorder="1" applyAlignment="1">
      <alignment horizontal="center" vertical="center" wrapText="1"/>
    </xf>
    <xf numFmtId="3" fontId="5" fillId="0" borderId="11" xfId="0" applyNumberFormat="1" applyFont="1" applyBorder="1" applyAlignment="1">
      <alignment horizontal="right" vertical="center" wrapText="1"/>
    </xf>
    <xf numFmtId="3" fontId="5" fillId="0" borderId="8" xfId="0" quotePrefix="1" applyNumberFormat="1" applyFont="1" applyBorder="1" applyAlignment="1">
      <alignment horizontal="center" vertical="center" wrapText="1"/>
    </xf>
    <xf numFmtId="3" fontId="5" fillId="0" borderId="8" xfId="0" quotePrefix="1" applyNumberFormat="1" applyFont="1" applyBorder="1" applyAlignment="1">
      <alignment horizontal="right" vertical="center" wrapText="1"/>
    </xf>
    <xf numFmtId="165" fontId="5" fillId="0" borderId="10" xfId="2" applyNumberFormat="1" applyFont="1" applyFill="1" applyBorder="1" applyAlignment="1">
      <alignment horizontal="right" vertical="center" wrapText="1"/>
    </xf>
    <xf numFmtId="3" fontId="6" fillId="0" borderId="10" xfId="0" applyNumberFormat="1" applyFont="1" applyBorder="1" applyAlignment="1">
      <alignment vertical="center" wrapText="1"/>
    </xf>
    <xf numFmtId="3" fontId="6" fillId="0" borderId="11" xfId="0" applyNumberFormat="1" applyFont="1" applyBorder="1" applyAlignment="1">
      <alignment vertical="center" wrapText="1"/>
    </xf>
    <xf numFmtId="3" fontId="5" fillId="0" borderId="15" xfId="0" applyNumberFormat="1" applyFont="1" applyBorder="1" applyAlignment="1">
      <alignment horizontal="right" vertical="center" wrapText="1"/>
    </xf>
    <xf numFmtId="3" fontId="5" fillId="0" borderId="7" xfId="0" applyNumberFormat="1" applyFont="1" applyBorder="1" applyAlignment="1">
      <alignment horizontal="right" vertical="center" wrapText="1"/>
    </xf>
    <xf numFmtId="3" fontId="5" fillId="0" borderId="8" xfId="0" applyNumberFormat="1" applyFont="1" applyBorder="1" applyAlignment="1">
      <alignment horizontal="right" vertical="center" wrapText="1"/>
    </xf>
    <xf numFmtId="3" fontId="2" fillId="0" borderId="0" xfId="0" applyNumberFormat="1" applyFont="1" applyAlignment="1">
      <alignment vertical="top"/>
    </xf>
    <xf numFmtId="3" fontId="2" fillId="0" borderId="0" xfId="0" applyNumberFormat="1" applyFont="1" applyAlignment="1">
      <alignment horizontal="left" vertical="top"/>
    </xf>
    <xf numFmtId="3" fontId="5" fillId="0" borderId="10" xfId="0" applyNumberFormat="1" applyFont="1" applyBorder="1" applyAlignment="1">
      <alignment horizontal="right" vertical="center" wrapText="1"/>
    </xf>
    <xf numFmtId="3" fontId="6" fillId="0" borderId="10" xfId="0" applyNumberFormat="1" applyFont="1" applyBorder="1" applyAlignment="1">
      <alignment horizontal="right" vertical="center" wrapText="1"/>
    </xf>
    <xf numFmtId="3" fontId="6" fillId="0" borderId="11" xfId="0" applyNumberFormat="1" applyFont="1" applyBorder="1" applyAlignment="1">
      <alignment horizontal="right" vertical="center" wrapText="1"/>
    </xf>
    <xf numFmtId="0" fontId="0" fillId="0" borderId="0" xfId="0" applyAlignment="1">
      <alignment horizontal="left" vertical="top" wrapText="1"/>
    </xf>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cellXfs>
  <cellStyles count="3">
    <cellStyle name="Millares" xfId="2" builtinId="3"/>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57F10-B6B8-4FDD-8927-A0BDACD2AA50}">
  <sheetPr>
    <pageSetUpPr fitToPage="1"/>
  </sheetPr>
  <dimension ref="A1:Z27"/>
  <sheetViews>
    <sheetView showGridLines="0" tabSelected="1" topLeftCell="B1" zoomScale="98" zoomScaleNormal="98" workbookViewId="0">
      <selection activeCell="K33" sqref="K33"/>
    </sheetView>
  </sheetViews>
  <sheetFormatPr defaultColWidth="8" defaultRowHeight="12.75"/>
  <cols>
    <col min="1" max="1" width="3.5703125" style="4" hidden="1" customWidth="1"/>
    <col min="2" max="2" width="57.7109375" style="4" customWidth="1"/>
    <col min="3" max="3" width="1.42578125" style="4" customWidth="1"/>
    <col min="4" max="4" width="12.140625" style="4" customWidth="1"/>
    <col min="5" max="6" width="10.7109375" style="4" customWidth="1"/>
    <col min="7" max="7" width="11.5703125" style="4" customWidth="1"/>
    <col min="8" max="10" width="10.7109375" style="4" customWidth="1"/>
    <col min="11" max="11" width="11.85546875" style="4" customWidth="1"/>
    <col min="12" max="12" width="10.7109375" style="4" customWidth="1"/>
    <col min="13" max="13" width="13.140625" style="4" customWidth="1"/>
    <col min="14" max="14" width="12.140625" style="4" customWidth="1"/>
    <col min="15" max="15" width="12.42578125" style="4" customWidth="1"/>
    <col min="16" max="16" width="13.28515625" style="4" customWidth="1"/>
    <col min="17" max="17" width="10.7109375" style="4" customWidth="1"/>
    <col min="18" max="18" width="11.5703125" style="4" customWidth="1"/>
    <col min="19" max="16384" width="8" style="4"/>
  </cols>
  <sheetData>
    <row r="1" spans="1:20" s="1" customFormat="1" ht="15.75">
      <c r="B1" s="13" t="s">
        <v>0</v>
      </c>
      <c r="C1" s="9"/>
      <c r="D1" s="11" t="s">
        <v>1</v>
      </c>
      <c r="E1" s="12"/>
      <c r="F1" s="12"/>
      <c r="G1" s="10"/>
      <c r="H1" s="10"/>
      <c r="I1" s="10"/>
      <c r="J1" s="10"/>
      <c r="K1" s="10"/>
      <c r="L1" s="10"/>
      <c r="M1" s="10"/>
      <c r="N1" s="10" t="s">
        <v>2</v>
      </c>
      <c r="O1" s="10"/>
      <c r="P1" s="10"/>
      <c r="Q1" s="10"/>
      <c r="R1" s="23"/>
    </row>
    <row r="3" spans="1:20" s="24" customFormat="1" ht="30.75" customHeight="1">
      <c r="B3" s="49" t="s">
        <v>3</v>
      </c>
      <c r="C3" s="49"/>
      <c r="D3" s="49"/>
      <c r="E3" s="49"/>
      <c r="F3" s="49"/>
      <c r="G3" s="49"/>
      <c r="H3" s="49"/>
      <c r="I3" s="49"/>
      <c r="J3" s="49"/>
      <c r="K3" s="49"/>
      <c r="L3" s="49"/>
      <c r="M3" s="49"/>
      <c r="N3" s="49"/>
      <c r="O3" s="49"/>
      <c r="P3" s="49"/>
      <c r="Q3" s="49"/>
      <c r="R3" s="49"/>
    </row>
    <row r="5" spans="1:20" ht="12.75" customHeight="1">
      <c r="A5" s="2"/>
      <c r="B5" s="3"/>
      <c r="D5" s="50" t="s">
        <v>4</v>
      </c>
      <c r="E5" s="50" t="s">
        <v>5</v>
      </c>
      <c r="F5" s="50" t="s">
        <v>6</v>
      </c>
      <c r="G5" s="50" t="s">
        <v>7</v>
      </c>
      <c r="H5" s="50" t="s">
        <v>8</v>
      </c>
      <c r="I5" s="50" t="s">
        <v>9</v>
      </c>
      <c r="J5" s="50" t="s">
        <v>10</v>
      </c>
      <c r="K5" s="50" t="s">
        <v>11</v>
      </c>
      <c r="L5" s="50" t="s">
        <v>12</v>
      </c>
      <c r="M5" s="50" t="s">
        <v>13</v>
      </c>
      <c r="N5" s="50" t="s">
        <v>14</v>
      </c>
      <c r="O5" s="50" t="s">
        <v>15</v>
      </c>
      <c r="P5" s="50" t="s">
        <v>16</v>
      </c>
      <c r="Q5" s="50" t="s">
        <v>17</v>
      </c>
      <c r="R5" s="50" t="s">
        <v>18</v>
      </c>
    </row>
    <row r="6" spans="1:20" ht="24.95" customHeight="1">
      <c r="A6" s="5">
        <v>1</v>
      </c>
      <c r="B6" s="14"/>
      <c r="D6" s="51"/>
      <c r="E6" s="51"/>
      <c r="F6" s="51"/>
      <c r="G6" s="51"/>
      <c r="H6" s="51"/>
      <c r="I6" s="51"/>
      <c r="J6" s="51"/>
      <c r="K6" s="51"/>
      <c r="L6" s="51"/>
      <c r="M6" s="51"/>
      <c r="N6" s="51"/>
      <c r="O6" s="51"/>
      <c r="P6" s="51"/>
      <c r="Q6" s="51"/>
      <c r="R6" s="51"/>
    </row>
    <row r="7" spans="1:20" ht="24.95" customHeight="1">
      <c r="A7" s="25"/>
      <c r="B7" s="26" t="s">
        <v>19</v>
      </c>
      <c r="D7" s="31">
        <f>SUM(D8:D10)</f>
        <v>2334</v>
      </c>
      <c r="E7" s="31">
        <f t="shared" ref="E7:R7" si="0">SUM(E8:E10)</f>
        <v>6917</v>
      </c>
      <c r="F7" s="31">
        <f t="shared" si="0"/>
        <v>1088</v>
      </c>
      <c r="G7" s="31">
        <f t="shared" si="0"/>
        <v>760</v>
      </c>
      <c r="H7" s="31">
        <f t="shared" si="0"/>
        <v>3598</v>
      </c>
      <c r="I7" s="31">
        <f t="shared" si="0"/>
        <v>6594</v>
      </c>
      <c r="J7" s="31">
        <f t="shared" si="0"/>
        <v>1616</v>
      </c>
      <c r="K7" s="31">
        <f t="shared" si="0"/>
        <v>7179</v>
      </c>
      <c r="L7" s="31">
        <f t="shared" si="0"/>
        <v>1919</v>
      </c>
      <c r="M7" s="31">
        <f t="shared" si="0"/>
        <v>1095</v>
      </c>
      <c r="N7" s="31">
        <f t="shared" si="0"/>
        <v>4141</v>
      </c>
      <c r="O7" s="31">
        <f t="shared" si="0"/>
        <v>777</v>
      </c>
      <c r="P7" s="31">
        <f t="shared" si="0"/>
        <v>2141</v>
      </c>
      <c r="Q7" s="31">
        <f t="shared" si="0"/>
        <v>2916</v>
      </c>
      <c r="R7" s="31">
        <f t="shared" si="0"/>
        <v>43075</v>
      </c>
      <c r="S7" s="34"/>
      <c r="T7" s="33"/>
    </row>
    <row r="8" spans="1:20" ht="24.95" customHeight="1">
      <c r="A8" s="6">
        <v>1.1000000000000001</v>
      </c>
      <c r="B8" s="15" t="s">
        <v>20</v>
      </c>
      <c r="C8" s="8"/>
      <c r="D8" s="41">
        <v>1907</v>
      </c>
      <c r="E8" s="41">
        <v>4816</v>
      </c>
      <c r="F8" s="41">
        <v>1034</v>
      </c>
      <c r="G8" s="41">
        <v>633</v>
      </c>
      <c r="H8" s="41">
        <v>2951</v>
      </c>
      <c r="I8" s="41">
        <v>4708</v>
      </c>
      <c r="J8" s="41">
        <v>1293</v>
      </c>
      <c r="K8" s="41">
        <v>5222</v>
      </c>
      <c r="L8" s="41">
        <v>1638</v>
      </c>
      <c r="M8" s="41">
        <v>993</v>
      </c>
      <c r="N8" s="41">
        <v>3279</v>
      </c>
      <c r="O8" s="41">
        <v>725</v>
      </c>
      <c r="P8" s="41">
        <v>1830</v>
      </c>
      <c r="Q8" s="41">
        <v>2005</v>
      </c>
      <c r="R8" s="32">
        <f>SUM(D8:Q8)</f>
        <v>33034</v>
      </c>
      <c r="T8" s="45"/>
    </row>
    <row r="9" spans="1:20" ht="24.95" customHeight="1">
      <c r="A9" s="6">
        <v>1.2</v>
      </c>
      <c r="B9" s="15" t="s">
        <v>21</v>
      </c>
      <c r="C9" s="8"/>
      <c r="D9" s="42">
        <v>163</v>
      </c>
      <c r="E9" s="42">
        <v>1522</v>
      </c>
      <c r="F9" s="42">
        <v>51</v>
      </c>
      <c r="G9" s="42">
        <v>77</v>
      </c>
      <c r="H9" s="42">
        <v>128</v>
      </c>
      <c r="I9" s="42">
        <v>832</v>
      </c>
      <c r="J9" s="42">
        <v>209</v>
      </c>
      <c r="K9" s="42">
        <v>1453</v>
      </c>
      <c r="L9" s="42">
        <v>221</v>
      </c>
      <c r="M9" s="42">
        <v>89</v>
      </c>
      <c r="N9" s="42">
        <v>289</v>
      </c>
      <c r="O9" s="42">
        <v>52</v>
      </c>
      <c r="P9" s="42">
        <v>311</v>
      </c>
      <c r="Q9" s="42">
        <v>225</v>
      </c>
      <c r="R9" s="32">
        <f>SUM(D9:Q9)</f>
        <v>5622</v>
      </c>
    </row>
    <row r="10" spans="1:20" ht="24.95" customHeight="1">
      <c r="A10" s="7">
        <v>1.3</v>
      </c>
      <c r="B10" s="15" t="s">
        <v>22</v>
      </c>
      <c r="C10" s="8"/>
      <c r="D10" s="37">
        <v>264</v>
      </c>
      <c r="E10" s="37">
        <v>579</v>
      </c>
      <c r="F10" s="37">
        <v>3</v>
      </c>
      <c r="G10" s="37">
        <v>50</v>
      </c>
      <c r="H10" s="37">
        <v>519</v>
      </c>
      <c r="I10" s="43">
        <v>1054</v>
      </c>
      <c r="J10" s="37">
        <v>114</v>
      </c>
      <c r="K10" s="37">
        <v>504</v>
      </c>
      <c r="L10" s="37">
        <v>60</v>
      </c>
      <c r="M10" s="37">
        <v>13</v>
      </c>
      <c r="N10" s="43">
        <v>573</v>
      </c>
      <c r="O10" s="36" t="s">
        <v>23</v>
      </c>
      <c r="P10" s="36" t="s">
        <v>23</v>
      </c>
      <c r="Q10" s="30">
        <v>686</v>
      </c>
      <c r="R10" s="32">
        <f>SUM(D10:Q10)</f>
        <v>4419</v>
      </c>
    </row>
    <row r="11" spans="1:20" ht="24.95" customHeight="1">
      <c r="A11" s="5">
        <v>2</v>
      </c>
      <c r="B11" s="19" t="s">
        <v>24</v>
      </c>
      <c r="C11" s="8"/>
      <c r="D11" s="20"/>
      <c r="E11" s="21"/>
      <c r="F11" s="21"/>
      <c r="G11" s="21"/>
      <c r="H11" s="21"/>
      <c r="I11" s="21"/>
      <c r="J11" s="21"/>
      <c r="K11" s="21"/>
      <c r="L11" s="21"/>
      <c r="M11" s="21"/>
      <c r="N11" s="21"/>
      <c r="O11" s="21"/>
      <c r="P11" s="21"/>
      <c r="Q11" s="21"/>
      <c r="R11" s="22"/>
    </row>
    <row r="12" spans="1:20" ht="24.95" customHeight="1">
      <c r="A12" s="7">
        <v>2.1</v>
      </c>
      <c r="B12" s="15" t="s">
        <v>25</v>
      </c>
      <c r="C12" s="8"/>
      <c r="D12" s="38">
        <v>78.123754588358679</v>
      </c>
      <c r="E12" s="38">
        <v>137.3828903654485</v>
      </c>
      <c r="F12" s="38">
        <v>146.5889748549323</v>
      </c>
      <c r="G12" s="38">
        <v>105.39652448657188</v>
      </c>
      <c r="H12" s="38">
        <v>200.88885123686885</v>
      </c>
      <c r="I12" s="38">
        <v>92.564570943075623</v>
      </c>
      <c r="J12" s="38">
        <v>38.549110595514307</v>
      </c>
      <c r="K12" s="38">
        <v>93.986020681731134</v>
      </c>
      <c r="L12" s="38">
        <v>51.64835164835165</v>
      </c>
      <c r="M12" s="38">
        <v>75.335347432024165</v>
      </c>
      <c r="N12" s="38">
        <v>90.38761817627325</v>
      </c>
      <c r="O12" s="38">
        <v>54.321379310344831</v>
      </c>
      <c r="P12" s="38">
        <v>43.881420765027322</v>
      </c>
      <c r="Q12" s="38">
        <v>75.926184538653374</v>
      </c>
      <c r="R12" s="39">
        <v>100.680208270267</v>
      </c>
    </row>
    <row r="13" spans="1:20" ht="25.5">
      <c r="B13" s="15" t="s">
        <v>26</v>
      </c>
      <c r="D13" s="35">
        <v>212.32954545454547</v>
      </c>
      <c r="E13" s="35">
        <v>291.21243523316065</v>
      </c>
      <c r="F13" s="37">
        <v>174.33333333333334</v>
      </c>
      <c r="G13" s="37">
        <v>202.58</v>
      </c>
      <c r="H13" s="35">
        <v>180.8709055876686</v>
      </c>
      <c r="I13" s="35">
        <v>223.48576850094878</v>
      </c>
      <c r="J13" s="30">
        <v>64.938596491228068</v>
      </c>
      <c r="K13" s="30">
        <v>204.91071428571428</v>
      </c>
      <c r="L13" s="30">
        <v>71.5</v>
      </c>
      <c r="M13" s="35">
        <v>235.69230769230768</v>
      </c>
      <c r="N13" s="35">
        <v>220.08376963350784</v>
      </c>
      <c r="O13" s="36" t="s">
        <v>23</v>
      </c>
      <c r="P13" s="36" t="s">
        <v>23</v>
      </c>
      <c r="Q13" s="35">
        <v>112.4868804664723</v>
      </c>
      <c r="R13" s="40">
        <v>200.50939126499208</v>
      </c>
    </row>
    <row r="15" spans="1:20">
      <c r="D15" s="44"/>
      <c r="E15" s="44"/>
      <c r="F15" s="44"/>
      <c r="G15" s="44"/>
      <c r="H15" s="44"/>
      <c r="I15" s="44"/>
      <c r="J15" s="44"/>
      <c r="K15" s="44"/>
      <c r="L15" s="44"/>
      <c r="M15" s="44"/>
      <c r="N15" s="44"/>
      <c r="O15" s="44"/>
      <c r="P15" s="44"/>
      <c r="Q15" s="44"/>
    </row>
    <row r="16" spans="1:20" s="1" customFormat="1" ht="15.75">
      <c r="B16" s="13" t="s">
        <v>27</v>
      </c>
      <c r="C16" s="9"/>
      <c r="D16" s="11" t="s">
        <v>1</v>
      </c>
      <c r="E16" s="27"/>
      <c r="F16" s="27"/>
      <c r="G16" s="23"/>
      <c r="H16" s="23"/>
      <c r="I16" s="23"/>
      <c r="J16" s="23"/>
      <c r="K16" s="23"/>
      <c r="L16" s="23"/>
      <c r="M16" s="23"/>
      <c r="N16" s="23" t="s">
        <v>2</v>
      </c>
      <c r="O16" s="23"/>
      <c r="P16" s="23"/>
      <c r="Q16" s="23"/>
      <c r="R16" s="23"/>
    </row>
    <row r="17" spans="1:26" ht="8.25" customHeight="1"/>
    <row r="18" spans="1:26" ht="12.75" customHeight="1">
      <c r="A18" s="2"/>
      <c r="B18" s="3"/>
      <c r="D18" s="50" t="s">
        <v>28</v>
      </c>
      <c r="E18" s="50" t="s">
        <v>29</v>
      </c>
      <c r="F18" s="50" t="s">
        <v>30</v>
      </c>
      <c r="G18" s="50" t="s">
        <v>31</v>
      </c>
      <c r="H18" s="50" t="s">
        <v>32</v>
      </c>
      <c r="I18" s="50" t="s">
        <v>33</v>
      </c>
      <c r="J18" s="50" t="s">
        <v>34</v>
      </c>
      <c r="K18" s="50" t="s">
        <v>35</v>
      </c>
      <c r="L18" s="50" t="s">
        <v>36</v>
      </c>
      <c r="M18" s="50" t="s">
        <v>37</v>
      </c>
      <c r="N18" s="50" t="s">
        <v>38</v>
      </c>
      <c r="O18" s="50" t="s">
        <v>39</v>
      </c>
      <c r="P18" s="50" t="s">
        <v>40</v>
      </c>
      <c r="Q18" s="50" t="s">
        <v>41</v>
      </c>
      <c r="R18" s="50" t="s">
        <v>18</v>
      </c>
    </row>
    <row r="19" spans="1:26" ht="24.95" customHeight="1">
      <c r="A19" s="5">
        <v>1</v>
      </c>
      <c r="B19" s="14"/>
      <c r="D19" s="51"/>
      <c r="E19" s="51"/>
      <c r="F19" s="51"/>
      <c r="G19" s="51"/>
      <c r="H19" s="51"/>
      <c r="I19" s="51"/>
      <c r="J19" s="51"/>
      <c r="K19" s="51"/>
      <c r="L19" s="51"/>
      <c r="M19" s="51"/>
      <c r="N19" s="51"/>
      <c r="O19" s="51"/>
      <c r="P19" s="51"/>
      <c r="Q19" s="51"/>
      <c r="R19" s="51"/>
      <c r="U19"/>
      <c r="V19"/>
      <c r="W19"/>
      <c r="X19"/>
      <c r="Y19"/>
      <c r="Z19"/>
    </row>
    <row r="20" spans="1:26" ht="24.95" customHeight="1">
      <c r="A20" s="25"/>
      <c r="B20" s="26" t="s">
        <v>19</v>
      </c>
      <c r="D20" s="31">
        <f>SUM(D21:D23)</f>
        <v>746</v>
      </c>
      <c r="E20" s="31">
        <f t="shared" ref="E20:R20" si="1">SUM(E21:E23)</f>
        <v>112</v>
      </c>
      <c r="F20" s="31">
        <f t="shared" si="1"/>
        <v>7749</v>
      </c>
      <c r="G20" s="31">
        <f t="shared" si="1"/>
        <v>335</v>
      </c>
      <c r="H20" s="31">
        <f t="shared" si="1"/>
        <v>460</v>
      </c>
      <c r="I20" s="31">
        <f t="shared" si="1"/>
        <v>1238</v>
      </c>
      <c r="J20" s="31">
        <f t="shared" si="1"/>
        <v>93</v>
      </c>
      <c r="K20" s="31">
        <f t="shared" si="1"/>
        <v>225</v>
      </c>
      <c r="L20" s="31">
        <f t="shared" si="1"/>
        <v>1089</v>
      </c>
      <c r="M20" s="31">
        <f t="shared" si="1"/>
        <v>767</v>
      </c>
      <c r="N20" s="31">
        <f t="shared" si="1"/>
        <v>7410</v>
      </c>
      <c r="O20" s="31">
        <f t="shared" si="1"/>
        <v>4680</v>
      </c>
      <c r="P20" s="31">
        <f t="shared" si="1"/>
        <v>14609</v>
      </c>
      <c r="Q20" s="31">
        <f t="shared" si="1"/>
        <v>3562</v>
      </c>
      <c r="R20" s="31">
        <f t="shared" si="1"/>
        <v>43075</v>
      </c>
      <c r="U20"/>
      <c r="V20"/>
      <c r="W20"/>
      <c r="X20"/>
      <c r="Y20"/>
      <c r="Z20"/>
    </row>
    <row r="21" spans="1:26" ht="24.95" customHeight="1">
      <c r="A21" s="6">
        <v>1.1000000000000001</v>
      </c>
      <c r="B21" s="15" t="s">
        <v>20</v>
      </c>
      <c r="C21" s="8"/>
      <c r="D21" s="16">
        <v>452</v>
      </c>
      <c r="E21" s="16">
        <v>102</v>
      </c>
      <c r="F21" s="16">
        <v>5640</v>
      </c>
      <c r="G21" s="16">
        <v>310</v>
      </c>
      <c r="H21" s="16">
        <v>416</v>
      </c>
      <c r="I21" s="16">
        <v>1040</v>
      </c>
      <c r="J21" s="16">
        <v>79</v>
      </c>
      <c r="K21" s="16">
        <v>211</v>
      </c>
      <c r="L21" s="16">
        <v>920</v>
      </c>
      <c r="M21" s="16">
        <v>607</v>
      </c>
      <c r="N21" s="16">
        <v>6092</v>
      </c>
      <c r="O21" s="16">
        <v>3667</v>
      </c>
      <c r="P21" s="16">
        <v>10479</v>
      </c>
      <c r="Q21" s="16">
        <v>3019</v>
      </c>
      <c r="R21" s="32">
        <f>SUM(D21:Q21)</f>
        <v>33034</v>
      </c>
      <c r="U21"/>
      <c r="V21"/>
      <c r="W21"/>
      <c r="X21"/>
      <c r="Y21"/>
      <c r="Z21"/>
    </row>
    <row r="22" spans="1:26" ht="24.95" customHeight="1">
      <c r="A22" s="6">
        <v>1.2</v>
      </c>
      <c r="B22" s="15" t="s">
        <v>21</v>
      </c>
      <c r="C22" s="8"/>
      <c r="D22" s="17">
        <v>84</v>
      </c>
      <c r="E22" s="17">
        <v>10</v>
      </c>
      <c r="F22" s="17">
        <v>1297</v>
      </c>
      <c r="G22" s="17">
        <v>25</v>
      </c>
      <c r="H22" s="17">
        <v>43</v>
      </c>
      <c r="I22" s="17">
        <v>178</v>
      </c>
      <c r="J22" s="17">
        <v>14</v>
      </c>
      <c r="K22" s="17">
        <v>14</v>
      </c>
      <c r="L22" s="17">
        <v>169</v>
      </c>
      <c r="M22" s="17">
        <v>144</v>
      </c>
      <c r="N22" s="17">
        <v>413</v>
      </c>
      <c r="O22" s="17">
        <v>906</v>
      </c>
      <c r="P22" s="17">
        <v>1839</v>
      </c>
      <c r="Q22" s="17">
        <v>486</v>
      </c>
      <c r="R22" s="32">
        <f>SUM(D22:Q22)</f>
        <v>5622</v>
      </c>
      <c r="U22"/>
      <c r="V22"/>
      <c r="W22"/>
      <c r="X22"/>
      <c r="Y22"/>
      <c r="Z22"/>
    </row>
    <row r="23" spans="1:26" ht="24.95" customHeight="1">
      <c r="A23" s="7">
        <v>1.3</v>
      </c>
      <c r="B23" s="15" t="s">
        <v>22</v>
      </c>
      <c r="C23" s="8"/>
      <c r="D23" s="18">
        <v>210</v>
      </c>
      <c r="E23" s="36" t="s">
        <v>23</v>
      </c>
      <c r="F23" s="30">
        <v>812</v>
      </c>
      <c r="G23" s="36" t="s">
        <v>23</v>
      </c>
      <c r="H23" s="37">
        <v>1</v>
      </c>
      <c r="I23" s="18">
        <v>20</v>
      </c>
      <c r="J23" s="36" t="s">
        <v>23</v>
      </c>
      <c r="K23" s="36" t="s">
        <v>23</v>
      </c>
      <c r="L23" s="36" t="s">
        <v>23</v>
      </c>
      <c r="M23" s="37">
        <v>16</v>
      </c>
      <c r="N23" s="18">
        <v>905</v>
      </c>
      <c r="O23" s="30">
        <v>107</v>
      </c>
      <c r="P23" s="18">
        <v>2291</v>
      </c>
      <c r="Q23" s="18">
        <v>57</v>
      </c>
      <c r="R23" s="32">
        <f>SUM(D23:Q23)</f>
        <v>4419</v>
      </c>
      <c r="U23"/>
      <c r="V23"/>
      <c r="W23"/>
      <c r="X23"/>
      <c r="Y23"/>
      <c r="Z23"/>
    </row>
    <row r="24" spans="1:26" ht="24.95" customHeight="1">
      <c r="A24" s="5">
        <v>2</v>
      </c>
      <c r="B24" s="19" t="s">
        <v>24</v>
      </c>
      <c r="C24" s="8"/>
      <c r="D24" s="20"/>
      <c r="E24" s="21"/>
      <c r="F24" s="21"/>
      <c r="G24" s="21"/>
      <c r="H24" s="21"/>
      <c r="I24" s="21"/>
      <c r="J24" s="21"/>
      <c r="K24" s="21"/>
      <c r="L24" s="21"/>
      <c r="M24" s="21"/>
      <c r="N24" s="21"/>
      <c r="O24" s="21"/>
      <c r="P24" s="21"/>
      <c r="Q24" s="21"/>
      <c r="R24" s="22"/>
      <c r="U24"/>
      <c r="V24"/>
      <c r="W24"/>
      <c r="X24"/>
      <c r="Y24"/>
      <c r="Z24"/>
    </row>
    <row r="25" spans="1:26" ht="24.95" customHeight="1">
      <c r="A25" s="7">
        <v>2.1</v>
      </c>
      <c r="B25" s="15" t="s">
        <v>25</v>
      </c>
      <c r="C25" s="8"/>
      <c r="D25" s="46">
        <v>77.51548672566372</v>
      </c>
      <c r="E25" s="46">
        <v>61.215686274509807</v>
      </c>
      <c r="F25" s="46">
        <v>90.791843971631209</v>
      </c>
      <c r="G25" s="46">
        <v>94.393548387096772</v>
      </c>
      <c r="H25" s="46">
        <v>61.408653846153847</v>
      </c>
      <c r="I25" s="46">
        <v>125.99423076923077</v>
      </c>
      <c r="J25" s="46">
        <v>51.962025316455694</v>
      </c>
      <c r="K25" s="46">
        <v>34.611374407582936</v>
      </c>
      <c r="L25" s="46">
        <v>55.14782608695652</v>
      </c>
      <c r="M25" s="46">
        <v>79.26853377265239</v>
      </c>
      <c r="N25" s="46">
        <v>54.631155613919894</v>
      </c>
      <c r="O25" s="46">
        <v>110.21161712571585</v>
      </c>
      <c r="P25" s="46">
        <v>130.0868403473614</v>
      </c>
      <c r="Q25" s="46">
        <v>124.63795958926796</v>
      </c>
      <c r="R25" s="47">
        <v>100.680208270267</v>
      </c>
      <c r="U25"/>
      <c r="V25"/>
      <c r="W25"/>
      <c r="X25"/>
      <c r="Y25"/>
      <c r="Z25"/>
    </row>
    <row r="26" spans="1:26" ht="25.5">
      <c r="B26" s="15" t="s">
        <v>26</v>
      </c>
      <c r="D26" s="35">
        <v>127.24761904761905</v>
      </c>
      <c r="E26" s="36" t="s">
        <v>23</v>
      </c>
      <c r="F26" s="35">
        <v>145.23029556650246</v>
      </c>
      <c r="G26" s="36" t="s">
        <v>23</v>
      </c>
      <c r="H26" s="36">
        <v>84</v>
      </c>
      <c r="I26" s="35">
        <v>167.95</v>
      </c>
      <c r="J26" s="36" t="s">
        <v>23</v>
      </c>
      <c r="K26" s="36" t="s">
        <v>23</v>
      </c>
      <c r="L26" s="36" t="s">
        <v>23</v>
      </c>
      <c r="M26" s="37">
        <v>106.5625</v>
      </c>
      <c r="N26" s="35">
        <v>85.81325966850828</v>
      </c>
      <c r="O26" s="37">
        <v>201.69158878504672</v>
      </c>
      <c r="P26" s="35">
        <v>270.642514185945</v>
      </c>
      <c r="Q26" s="35">
        <v>297.71929824561403</v>
      </c>
      <c r="R26" s="48">
        <v>200.50939126499208</v>
      </c>
      <c r="U26"/>
      <c r="V26"/>
      <c r="W26"/>
      <c r="X26"/>
      <c r="Y26"/>
      <c r="Z26"/>
    </row>
    <row r="27" spans="1:26" ht="15">
      <c r="B27" s="28"/>
      <c r="D27" s="28"/>
      <c r="E27" s="28"/>
      <c r="F27" s="29"/>
      <c r="G27" s="29"/>
      <c r="H27" s="28"/>
      <c r="I27" s="28"/>
      <c r="J27" s="29"/>
      <c r="K27" s="28"/>
      <c r="L27" s="29"/>
      <c r="M27" s="28"/>
      <c r="N27" s="28"/>
      <c r="O27" s="28"/>
      <c r="P27" s="28"/>
      <c r="Q27" s="28"/>
      <c r="R27" s="28"/>
      <c r="U27"/>
      <c r="V27"/>
      <c r="W27"/>
      <c r="X27"/>
      <c r="Y27"/>
      <c r="Z27"/>
    </row>
  </sheetData>
  <mergeCells count="31">
    <mergeCell ref="Q18:Q19"/>
    <mergeCell ref="R18:R19"/>
    <mergeCell ref="L18:L19"/>
    <mergeCell ref="M18:M19"/>
    <mergeCell ref="N18:N19"/>
    <mergeCell ref="O18:O19"/>
    <mergeCell ref="P18:P19"/>
    <mergeCell ref="D18:D19"/>
    <mergeCell ref="E18:E19"/>
    <mergeCell ref="F18:F19"/>
    <mergeCell ref="O5:O6"/>
    <mergeCell ref="G18:G19"/>
    <mergeCell ref="H18:H19"/>
    <mergeCell ref="I18:I19"/>
    <mergeCell ref="J18:J19"/>
    <mergeCell ref="K18:K19"/>
    <mergeCell ref="B3:R3"/>
    <mergeCell ref="P5:P6"/>
    <mergeCell ref="Q5:Q6"/>
    <mergeCell ref="R5:R6"/>
    <mergeCell ref="D5:D6"/>
    <mergeCell ref="E5:E6"/>
    <mergeCell ref="F5:F6"/>
    <mergeCell ref="G5:G6"/>
    <mergeCell ref="H5:H6"/>
    <mergeCell ref="I5:I6"/>
    <mergeCell ref="J5:J6"/>
    <mergeCell ref="K5:K6"/>
    <mergeCell ref="L5:L6"/>
    <mergeCell ref="M5:M6"/>
    <mergeCell ref="N5:N6"/>
  </mergeCells>
  <pageMargins left="0.25" right="0.25" top="0.75" bottom="0.75" header="0.3" footer="0.3"/>
  <pageSetup paperSize="9" scale="6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41A4CB699CC34D9F140CF77D555F80" ma:contentTypeVersion="6" ma:contentTypeDescription="Crear nuevo documento." ma:contentTypeScope="" ma:versionID="37ce76f64ab4f9a00fcfe69352aaf257">
  <xsd:schema xmlns:xsd="http://www.w3.org/2001/XMLSchema" xmlns:xs="http://www.w3.org/2001/XMLSchema" xmlns:p="http://schemas.microsoft.com/office/2006/metadata/properties" xmlns:ns2="69a13e59-5612-4ba7-a064-e0906c1ddf2b" xmlns:ns3="20f4ec4e-09e4-4a0c-8e9f-ad65eaf84147" targetNamespace="http://schemas.microsoft.com/office/2006/metadata/properties" ma:root="true" ma:fieldsID="8f41d95216526846c998f8b12f00d030" ns2:_="" ns3:_="">
    <xsd:import namespace="69a13e59-5612-4ba7-a064-e0906c1ddf2b"/>
    <xsd:import namespace="20f4ec4e-09e4-4a0c-8e9f-ad65eaf8414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a13e59-5612-4ba7-a064-e0906c1ddf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0f4ec4e-09e4-4a0c-8e9f-ad65eaf84147"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ED8CCF-2F81-4696-BF39-4E337F98545D}"/>
</file>

<file path=customXml/itemProps2.xml><?xml version="1.0" encoding="utf-8"?>
<ds:datastoreItem xmlns:ds="http://schemas.openxmlformats.org/officeDocument/2006/customXml" ds:itemID="{7E3FD7E1-AF51-4386-98FF-850C3A1A2E76}"/>
</file>

<file path=customXml/itemProps3.xml><?xml version="1.0" encoding="utf-8"?>
<ds:datastoreItem xmlns:ds="http://schemas.openxmlformats.org/officeDocument/2006/customXml" ds:itemID="{6483537B-54F8-496B-846E-B34119FBF73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Saenz Heras, Arturo</cp:lastModifiedBy>
  <cp:revision/>
  <dcterms:created xsi:type="dcterms:W3CDTF">2025-04-04T12:03:43Z</dcterms:created>
  <dcterms:modified xsi:type="dcterms:W3CDTF">2026-07-20T11:14:07Z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0x010100F441A4CB699CC34D9F140CF77D555F80</vt:lpwstr>
  </property>
</Properties>
</file>