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354026C-B80D-456A-8C10-414A226945D5}" xr6:coauthVersionLast="47" xr6:coauthVersionMax="47" xr10:uidLastSave="{00000000-0000-0000-0000-000000000000}"/>
  <bookViews>
    <workbookView xWindow="-120" yWindow="-120" windowWidth="29040" windowHeight="15720" tabRatio="494" xr2:uid="{00000000-000D-0000-FFFF-FFFF00000000}"/>
  </bookViews>
  <sheets>
    <sheet name="LETD" sheetId="6" r:id="rId1"/>
    <sheet name="Pendientes" sheetId="7" r:id="rId2"/>
  </sheets>
  <definedNames>
    <definedName name="_xlnm.Print_Area" localSheetId="0">LETD!$A$1:$B$14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7" l="1"/>
  <c r="P7" i="7"/>
  <c r="P6" i="7"/>
  <c r="P5" i="7"/>
  <c r="Q3" i="6"/>
  <c r="Q4" i="6"/>
  <c r="Q5" i="6"/>
  <c r="Q6" i="6"/>
  <c r="Q7" i="6"/>
  <c r="Q8" i="6"/>
  <c r="Q9" i="6"/>
  <c r="Q10" i="6"/>
  <c r="Q11" i="6"/>
  <c r="Q12" i="6"/>
  <c r="Q13" i="6"/>
  <c r="Q14" i="6"/>
</calcChain>
</file>

<file path=xl/sharedStrings.xml><?xml version="1.0" encoding="utf-8"?>
<sst xmlns="http://schemas.openxmlformats.org/spreadsheetml/2006/main" count="134" uniqueCount="35">
  <si>
    <r>
      <t xml:space="preserve">LISTA DE ESPERA DE TÉCNICAS DIAGNÓSTICAS
</t>
    </r>
    <r>
      <rPr>
        <sz val="12"/>
        <color theme="1"/>
        <rFont val="Calibri"/>
        <family val="2"/>
        <scheme val="minor"/>
      </rPr>
      <t>31 de MARZO de 2025</t>
    </r>
  </si>
  <si>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</si>
  <si>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</si>
  <si>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</si>
  <si>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</si>
  <si>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</si>
  <si>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</si>
  <si>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</si>
  <si>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</si>
  <si>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</si>
  <si>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</si>
  <si>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</si>
  <si>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</si>
  <si>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</si>
  <si>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</si>
  <si>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</si>
  <si>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Tipo Prestación</t>
  </si>
  <si>
    <t>Tipo Cita</t>
  </si>
  <si>
    <t>TAC</t>
  </si>
  <si>
    <t>1 (LE Estructural)</t>
  </si>
  <si>
    <t>-</t>
  </si>
  <si>
    <t>2 (Aplaz. voluntario)</t>
  </si>
  <si>
    <t>3 (Aplaz. clinico)</t>
  </si>
  <si>
    <t>RESONANCIA MAGNÉTICA</t>
  </si>
  <si>
    <t>ECOGRAFÍA</t>
  </si>
  <si>
    <t>MAMOGRAFÍA</t>
  </si>
  <si>
    <r>
      <t xml:space="preserve">DEMORA MEDIA DE TÉCNICAS DIAGNÓSTICAS
</t>
    </r>
    <r>
      <rPr>
        <sz val="12"/>
        <color theme="1"/>
        <rFont val="Calibri"/>
        <family val="2"/>
        <scheme val="minor"/>
      </rPr>
      <t>31 de MARZO de 2025</t>
    </r>
  </si>
  <si>
    <t>Pacientes pendientes de Asignación  de Cita para una primera Técnica Diagnóstica</t>
  </si>
  <si>
    <t>A 31/03/2025</t>
  </si>
  <si>
    <t>TÉCNICAS DIAGNÓSTICAS</t>
  </si>
  <si>
    <t>CAU LEÓN</t>
  </si>
  <si>
    <t>CAU PALENCIA</t>
  </si>
  <si>
    <t>RESONANCIA MAGNETICA</t>
  </si>
  <si>
    <t>ECOGRAFIA</t>
  </si>
  <si>
    <t>MAMOGRAFIA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</si>
</sst>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8"/>
      <color theme="0"/>
      <name val="Arial Unicode MS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</cellStyleXfs>
  <cellXfs count="73">
    <xf numFmtId="0" fontId="0" fillId="0" borderId="0" xfId="0"/>
    <xf numFmtId="0" fontId="0" fillId="0" borderId="0" xfId="0" applyAlignment="1">
      <alignment vertical="center" wrapText="1"/>
    </xf>
    <xf numFmtId="0" fontId="22" fillId="0" borderId="0" xfId="0" applyFont="1"/>
    <xf numFmtId="0" fontId="19" fillId="34" borderId="14" xfId="0" applyFont="1" applyFill="1" applyBorder="1" applyAlignment="1">
      <alignment horizontal="left" vertical="top"/>
    </xf>
    <xf numFmtId="0" fontId="19" fillId="36" borderId="14" xfId="0" applyFont="1" applyFill="1" applyBorder="1" applyAlignment="1">
      <alignment horizontal="left" vertical="top"/>
    </xf>
    <xf numFmtId="0" fontId="19" fillId="37" borderId="14" xfId="0" applyFont="1" applyFill="1" applyBorder="1" applyAlignment="1">
      <alignment horizontal="left" vertical="top"/>
    </xf>
    <xf numFmtId="0" fontId="19" fillId="38" borderId="14" xfId="0" applyFont="1" applyFill="1" applyBorder="1" applyAlignment="1">
      <alignment horizontal="left" vertical="top"/>
    </xf>
    <xf numFmtId="0" fontId="19" fillId="34" borderId="14" xfId="0" applyFont="1" applyFill="1" applyBorder="1" applyAlignment="1">
      <alignment horizontal="left" vertical="center"/>
    </xf>
    <xf numFmtId="0" fontId="19" fillId="36" borderId="14" xfId="0" applyFont="1" applyFill="1" applyBorder="1" applyAlignment="1">
      <alignment horizontal="left" vertical="center"/>
    </xf>
    <xf numFmtId="0" fontId="19" fillId="37" borderId="14" xfId="0" applyFont="1" applyFill="1" applyBorder="1" applyAlignment="1">
      <alignment horizontal="left" vertical="center"/>
    </xf>
    <xf numFmtId="0" fontId="19" fillId="38" borderId="14" xfId="0" applyFont="1" applyFill="1" applyBorder="1" applyAlignment="1">
      <alignment horizontal="left" vertical="center"/>
    </xf>
    <xf numFmtId="0" fontId="21" fillId="35" borderId="11" xfId="0" applyFont="1" applyFill="1" applyBorder="1" applyAlignment="1">
      <alignment horizontal="left" vertical="center"/>
    </xf>
    <xf numFmtId="0" fontId="21" fillId="35" borderId="15" xfId="0" applyFont="1" applyFill="1" applyBorder="1" applyAlignment="1">
      <alignment horizontal="left" vertical="center"/>
    </xf>
    <xf numFmtId="0" fontId="18" fillId="33" borderId="17" xfId="0" applyFont="1" applyFill="1" applyBorder="1" applyAlignment="1">
      <alignment horizontal="center" vertical="center" wrapText="1"/>
    </xf>
    <xf numFmtId="0" fontId="21" fillId="35" borderId="18" xfId="0" applyFont="1" applyFill="1" applyBorder="1" applyAlignment="1">
      <alignment horizontal="left" vertical="center"/>
    </xf>
    <xf numFmtId="3" fontId="0" fillId="0" borderId="0" xfId="0" applyNumberFormat="1"/>
    <xf numFmtId="2" fontId="25" fillId="39" borderId="20" xfId="0" applyNumberFormat="1" applyFont="1" applyFill="1" applyBorder="1" applyAlignment="1">
      <alignment horizontal="center" vertical="center" wrapText="1"/>
    </xf>
    <xf numFmtId="2" fontId="25" fillId="39" borderId="21" xfId="0" applyNumberFormat="1" applyFont="1" applyFill="1" applyBorder="1" applyAlignment="1">
      <alignment horizontal="center" vertical="center" wrapText="1"/>
    </xf>
    <xf numFmtId="2" fontId="25" fillId="39" borderId="22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42" applyFont="1"/>
    <xf numFmtId="2" fontId="27" fillId="0" borderId="23" xfId="42" applyNumberFormat="1" applyFont="1" applyBorder="1"/>
    <xf numFmtId="3" fontId="27" fillId="0" borderId="24" xfId="42" applyNumberFormat="1" applyFont="1" applyBorder="1"/>
    <xf numFmtId="3" fontId="30" fillId="0" borderId="25" xfId="42" applyNumberFormat="1" applyFont="1" applyBorder="1"/>
    <xf numFmtId="2" fontId="27" fillId="0" borderId="26" xfId="42" applyNumberFormat="1" applyFont="1" applyBorder="1"/>
    <xf numFmtId="3" fontId="27" fillId="0" borderId="27" xfId="42" applyNumberFormat="1" applyFont="1" applyBorder="1"/>
    <xf numFmtId="2" fontId="27" fillId="0" borderId="28" xfId="42" applyNumberFormat="1" applyFont="1" applyBorder="1"/>
    <xf numFmtId="3" fontId="27" fillId="0" borderId="29" xfId="42" applyNumberFormat="1" applyFont="1" applyBorder="1"/>
    <xf numFmtId="3" fontId="27" fillId="0" borderId="24" xfId="42" applyNumberFormat="1" applyFont="1" applyBorder="1" applyAlignment="1">
      <alignment horizontal="center"/>
    </xf>
    <xf numFmtId="3" fontId="27" fillId="0" borderId="27" xfId="42" applyNumberFormat="1" applyFont="1" applyBorder="1" applyAlignment="1">
      <alignment horizontal="center"/>
    </xf>
    <xf numFmtId="3" fontId="27" fillId="0" borderId="29" xfId="42" applyNumberFormat="1" applyFont="1" applyBorder="1" applyAlignment="1">
      <alignment horizontal="center"/>
    </xf>
    <xf numFmtId="3" fontId="27" fillId="0" borderId="27" xfId="42" quotePrefix="1" applyNumberFormat="1" applyFont="1" applyBorder="1" applyAlignment="1">
      <alignment horizontal="center"/>
    </xf>
    <xf numFmtId="3" fontId="20" fillId="38" borderId="18" xfId="0" applyNumberFormat="1" applyFont="1" applyFill="1" applyBorder="1" applyAlignment="1">
      <alignment vertical="center"/>
    </xf>
    <xf numFmtId="3" fontId="19" fillId="38" borderId="18" xfId="0" applyNumberFormat="1" applyFont="1" applyFill="1" applyBorder="1" applyAlignment="1">
      <alignment vertical="center"/>
    </xf>
    <xf numFmtId="3" fontId="20" fillId="38" borderId="19" xfId="0" applyNumberFormat="1" applyFont="1" applyFill="1" applyBorder="1" applyAlignment="1">
      <alignment vertical="center"/>
    </xf>
    <xf numFmtId="3" fontId="20" fillId="34" borderId="18" xfId="0" applyNumberFormat="1" applyFont="1" applyFill="1" applyBorder="1" applyAlignment="1">
      <alignment vertical="top"/>
    </xf>
    <xf numFmtId="3" fontId="20" fillId="36" borderId="18" xfId="0" applyNumberFormat="1" applyFont="1" applyFill="1" applyBorder="1" applyAlignment="1">
      <alignment vertical="top"/>
    </xf>
    <xf numFmtId="3" fontId="20" fillId="37" borderId="18" xfId="0" applyNumberFormat="1" applyFont="1" applyFill="1" applyBorder="1" applyAlignment="1">
      <alignment vertical="top"/>
    </xf>
    <xf numFmtId="3" fontId="19" fillId="34" borderId="18" xfId="0" applyNumberFormat="1" applyFont="1" applyFill="1" applyBorder="1" applyAlignment="1">
      <alignment vertical="top"/>
    </xf>
    <xf numFmtId="3" fontId="19" fillId="36" borderId="18" xfId="0" quotePrefix="1" applyNumberFormat="1" applyFont="1" applyFill="1" applyBorder="1" applyAlignment="1">
      <alignment vertical="top"/>
    </xf>
    <xf numFmtId="3" fontId="19" fillId="36" borderId="18" xfId="0" applyNumberFormat="1" applyFont="1" applyFill="1" applyBorder="1" applyAlignment="1">
      <alignment vertical="top"/>
    </xf>
    <xf numFmtId="3" fontId="19" fillId="37" borderId="18" xfId="0" applyNumberFormat="1" applyFont="1" applyFill="1" applyBorder="1" applyAlignment="1">
      <alignment vertical="top"/>
    </xf>
    <xf numFmtId="3" fontId="20" fillId="36" borderId="18" xfId="0" applyNumberFormat="1" applyFont="1" applyFill="1" applyBorder="1" applyAlignment="1">
      <alignment vertical="center"/>
    </xf>
    <xf numFmtId="0" fontId="16" fillId="0" borderId="0" xfId="0" applyFont="1"/>
    <xf numFmtId="3" fontId="20" fillId="36" borderId="18" xfId="0" quotePrefix="1" applyNumberFormat="1" applyFont="1" applyFill="1" applyBorder="1" applyAlignment="1">
      <alignment horizontal="center" vertical="top"/>
    </xf>
    <xf numFmtId="3" fontId="19" fillId="36" borderId="18" xfId="0" quotePrefix="1" applyNumberFormat="1" applyFont="1" applyFill="1" applyBorder="1" applyAlignment="1">
      <alignment horizontal="center" vertical="top"/>
    </xf>
    <xf numFmtId="3" fontId="19" fillId="34" borderId="18" xfId="0" quotePrefix="1" applyNumberFormat="1" applyFont="1" applyFill="1" applyBorder="1" applyAlignment="1">
      <alignment horizontal="center" vertical="top"/>
    </xf>
    <xf numFmtId="3" fontId="19" fillId="38" borderId="18" xfId="0" applyNumberFormat="1" applyFont="1" applyFill="1" applyBorder="1" applyAlignment="1">
      <alignment horizontal="center" vertical="center"/>
    </xf>
    <xf numFmtId="3" fontId="20" fillId="38" borderId="18" xfId="0" quotePrefix="1" applyNumberFormat="1" applyFont="1" applyFill="1" applyBorder="1" applyAlignment="1">
      <alignment horizontal="center" vertical="center"/>
    </xf>
    <xf numFmtId="3" fontId="20" fillId="38" borderId="18" xfId="0" applyNumberFormat="1" applyFont="1" applyFill="1" applyBorder="1" applyAlignment="1">
      <alignment horizontal="right" vertical="center"/>
    </xf>
    <xf numFmtId="3" fontId="19" fillId="38" borderId="18" xfId="0" applyNumberFormat="1" applyFont="1" applyFill="1" applyBorder="1" applyAlignment="1">
      <alignment horizontal="right" vertical="center"/>
    </xf>
    <xf numFmtId="3" fontId="20" fillId="38" borderId="19" xfId="0" applyNumberFormat="1" applyFont="1" applyFill="1" applyBorder="1" applyAlignment="1">
      <alignment horizontal="right" vertical="center"/>
    </xf>
    <xf numFmtId="3" fontId="19" fillId="38" borderId="19" xfId="0" applyNumberFormat="1" applyFont="1" applyFill="1" applyBorder="1" applyAlignment="1">
      <alignment horizontal="right" vertical="center"/>
    </xf>
    <xf numFmtId="3" fontId="19" fillId="34" borderId="18" xfId="0" applyNumberFormat="1" applyFont="1" applyFill="1" applyBorder="1" applyAlignment="1">
      <alignment horizontal="right" vertical="top"/>
    </xf>
    <xf numFmtId="3" fontId="19" fillId="34" borderId="18" xfId="0" quotePrefix="1" applyNumberFormat="1" applyFont="1" applyFill="1" applyBorder="1" applyAlignment="1">
      <alignment horizontal="right" vertical="top"/>
    </xf>
    <xf numFmtId="3" fontId="20" fillId="34" borderId="18" xfId="0" applyNumberFormat="1" applyFont="1" applyFill="1" applyBorder="1" applyAlignment="1">
      <alignment horizontal="right" vertical="top"/>
    </xf>
    <xf numFmtId="3" fontId="19" fillId="36" borderId="18" xfId="0" quotePrefix="1" applyNumberFormat="1" applyFont="1" applyFill="1" applyBorder="1" applyAlignment="1">
      <alignment horizontal="right" vertical="top"/>
    </xf>
    <xf numFmtId="3" fontId="19" fillId="36" borderId="18" xfId="0" applyNumberFormat="1" applyFont="1" applyFill="1" applyBorder="1" applyAlignment="1">
      <alignment horizontal="right" vertical="top"/>
    </xf>
    <xf numFmtId="3" fontId="20" fillId="36" borderId="18" xfId="0" applyNumberFormat="1" applyFont="1" applyFill="1" applyBorder="1" applyAlignment="1">
      <alignment horizontal="right" vertical="top"/>
    </xf>
    <xf numFmtId="3" fontId="20" fillId="36" borderId="18" xfId="0" quotePrefix="1" applyNumberFormat="1" applyFont="1" applyFill="1" applyBorder="1" applyAlignment="1">
      <alignment horizontal="right" vertical="top"/>
    </xf>
    <xf numFmtId="3" fontId="19" fillId="37" borderId="18" xfId="0" applyNumberFormat="1" applyFont="1" applyFill="1" applyBorder="1" applyAlignment="1">
      <alignment horizontal="right" vertical="top"/>
    </xf>
    <xf numFmtId="3" fontId="20" fillId="37" borderId="18" xfId="0" applyNumberFormat="1" applyFont="1" applyFill="1" applyBorder="1" applyAlignment="1">
      <alignment horizontal="right" vertical="top"/>
    </xf>
    <xf numFmtId="3" fontId="19" fillId="38" borderId="18" xfId="0" applyNumberFormat="1" applyFont="1" applyFill="1" applyBorder="1" applyAlignment="1">
      <alignment horizontal="right" vertical="top"/>
    </xf>
    <xf numFmtId="3" fontId="20" fillId="38" borderId="18" xfId="0" applyNumberFormat="1" applyFont="1" applyFill="1" applyBorder="1" applyAlignment="1">
      <alignment horizontal="right" vertical="top"/>
    </xf>
    <xf numFmtId="3" fontId="20" fillId="38" borderId="19" xfId="0" applyNumberFormat="1" applyFont="1" applyFill="1" applyBorder="1" applyAlignment="1">
      <alignment horizontal="right" vertical="top"/>
    </xf>
    <xf numFmtId="3" fontId="20" fillId="34" borderId="18" xfId="0" quotePrefix="1" applyNumberFormat="1" applyFont="1" applyFill="1" applyBorder="1" applyAlignment="1">
      <alignment horizontal="right" vertical="top"/>
    </xf>
    <xf numFmtId="0" fontId="19" fillId="38" borderId="10" xfId="0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horizontal="left" vertical="center" wrapText="1"/>
    </xf>
    <xf numFmtId="0" fontId="23" fillId="33" borderId="16" xfId="0" applyFont="1" applyFill="1" applyBorder="1" applyAlignment="1">
      <alignment horizontal="left" vertical="center"/>
    </xf>
    <xf numFmtId="0" fontId="23" fillId="33" borderId="13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 wrapText="1"/>
    </xf>
    <xf numFmtId="0" fontId="19" fillId="36" borderId="10" xfId="0" applyFont="1" applyFill="1" applyBorder="1" applyAlignment="1">
      <alignment horizontal="left" vertical="center" wrapText="1"/>
    </xf>
    <xf numFmtId="0" fontId="19" fillId="37" borderId="10" xfId="0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D85F5ED2-0CF4-4E73-97C9-6B858A04BFEF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DF3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1"/>
  <sheetViews>
    <sheetView showGridLines="0" tabSelected="1" zoomScale="85" zoomScaleNormal="85" workbookViewId="0">
      <selection activeCell="X17" sqref="X17"/>
    </sheetView>
  </sheetViews>
  <sheetFormatPr baseColWidth="10" defaultColWidth="11.42578125" defaultRowHeight="15" x14ac:dyDescent="0.25"/>
  <cols>
    <col min="1" max="1" width="20.5703125" customWidth="1"/>
    <col min="2" max="2" width="26.140625" customWidth="1"/>
    <col min="3" max="4" width="8.7109375" bestFit="1" customWidth="1"/>
    <col min="5" max="5" width="10" customWidth="1"/>
    <col min="6" max="9" width="8.7109375" bestFit="1" customWidth="1"/>
    <col min="10" max="10" width="9.85546875" customWidth="1"/>
    <col min="11" max="15" width="8.7109375" bestFit="1" customWidth="1"/>
    <col min="16" max="16" width="8.5703125" customWidth="1"/>
    <col min="17" max="17" width="9.42578125" bestFit="1" customWidth="1"/>
    <col min="18" max="18" width="15" customWidth="1"/>
  </cols>
  <sheetData>
    <row r="1" spans="1:27" ht="36.75" customHeight="1" thickBot="1" x14ac:dyDescent="0.3">
      <c r="A1" s="67" t="s">
        <v>0</v>
      </c>
      <c r="B1" s="68"/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15</v>
      </c>
    </row>
    <row r="2" spans="1:27" s="2" customFormat="1" ht="24" customHeight="1" x14ac:dyDescent="0.25">
      <c r="A2" s="11" t="s">
        <v>16</v>
      </c>
      <c r="B2" s="12" t="s">
        <v>17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/>
      <c r="S2"/>
      <c r="T2"/>
      <c r="U2"/>
      <c r="V2"/>
      <c r="W2"/>
      <c r="X2"/>
      <c r="Y2"/>
      <c r="Z2"/>
      <c r="AA2"/>
    </row>
    <row r="3" spans="1:27" x14ac:dyDescent="0.25">
      <c r="A3" s="70" t="s">
        <v>18</v>
      </c>
      <c r="B3" s="3" t="s">
        <v>19</v>
      </c>
      <c r="C3" s="38">
        <v>406</v>
      </c>
      <c r="D3" s="38">
        <v>865</v>
      </c>
      <c r="E3" s="46" t="s">
        <v>20</v>
      </c>
      <c r="F3" s="38">
        <v>62</v>
      </c>
      <c r="G3" s="38">
        <v>109</v>
      </c>
      <c r="H3" s="38">
        <v>1</v>
      </c>
      <c r="I3" s="38">
        <v>66</v>
      </c>
      <c r="J3" s="38">
        <v>103</v>
      </c>
      <c r="K3" s="46" t="s">
        <v>20</v>
      </c>
      <c r="L3" s="38">
        <v>82</v>
      </c>
      <c r="M3" s="38">
        <v>901</v>
      </c>
      <c r="N3" s="54">
        <v>102</v>
      </c>
      <c r="O3" s="38">
        <v>448</v>
      </c>
      <c r="P3" s="38">
        <v>93</v>
      </c>
      <c r="Q3" s="38">
        <f>SUM(C3:P3)</f>
        <v>3238</v>
      </c>
    </row>
    <row r="4" spans="1:27" x14ac:dyDescent="0.25">
      <c r="A4" s="70"/>
      <c r="B4" s="3" t="s">
        <v>21</v>
      </c>
      <c r="C4" s="35">
        <v>79</v>
      </c>
      <c r="D4" s="35">
        <v>161</v>
      </c>
      <c r="E4" s="46" t="s">
        <v>20</v>
      </c>
      <c r="F4" s="35">
        <v>7</v>
      </c>
      <c r="G4" s="35">
        <v>28</v>
      </c>
      <c r="H4" s="35">
        <v>859</v>
      </c>
      <c r="I4" s="35">
        <v>20</v>
      </c>
      <c r="J4" s="54">
        <v>2</v>
      </c>
      <c r="K4" s="46" t="s">
        <v>20</v>
      </c>
      <c r="L4" s="35">
        <v>4</v>
      </c>
      <c r="M4" s="35">
        <v>138</v>
      </c>
      <c r="N4" s="35">
        <v>5</v>
      </c>
      <c r="O4" s="35">
        <v>14</v>
      </c>
      <c r="P4" s="35">
        <v>139</v>
      </c>
      <c r="Q4" s="38">
        <f t="shared" ref="Q4:Q14" si="0">SUM(C4:P4)</f>
        <v>1456</v>
      </c>
    </row>
    <row r="5" spans="1:27" x14ac:dyDescent="0.25">
      <c r="A5" s="70"/>
      <c r="B5" s="3" t="s">
        <v>22</v>
      </c>
      <c r="C5" s="35">
        <v>692</v>
      </c>
      <c r="D5" s="35">
        <v>168</v>
      </c>
      <c r="E5" s="35">
        <v>98</v>
      </c>
      <c r="F5" s="35">
        <v>51</v>
      </c>
      <c r="G5" s="35">
        <v>678</v>
      </c>
      <c r="H5" s="35">
        <v>2220</v>
      </c>
      <c r="I5" s="35">
        <v>161</v>
      </c>
      <c r="J5" s="35">
        <v>73</v>
      </c>
      <c r="K5" s="46" t="s">
        <v>20</v>
      </c>
      <c r="L5" s="35">
        <v>22</v>
      </c>
      <c r="M5" s="65">
        <v>58</v>
      </c>
      <c r="N5" s="35">
        <v>5</v>
      </c>
      <c r="O5" s="35">
        <v>182</v>
      </c>
      <c r="P5" s="35">
        <v>52</v>
      </c>
      <c r="Q5" s="38">
        <f t="shared" si="0"/>
        <v>4460</v>
      </c>
    </row>
    <row r="6" spans="1:27" x14ac:dyDescent="0.25">
      <c r="A6" s="71" t="s">
        <v>23</v>
      </c>
      <c r="B6" s="4" t="s">
        <v>19</v>
      </c>
      <c r="C6" s="39">
        <v>2043</v>
      </c>
      <c r="D6" s="40">
        <v>12</v>
      </c>
      <c r="E6" s="45" t="s">
        <v>20</v>
      </c>
      <c r="F6" s="45" t="s">
        <v>20</v>
      </c>
      <c r="G6" s="40">
        <v>547</v>
      </c>
      <c r="H6" s="40">
        <v>34</v>
      </c>
      <c r="I6" s="40">
        <v>5</v>
      </c>
      <c r="J6" s="40">
        <v>577</v>
      </c>
      <c r="K6" s="45" t="s">
        <v>20</v>
      </c>
      <c r="L6" s="40">
        <v>57</v>
      </c>
      <c r="M6" s="40">
        <v>1666</v>
      </c>
      <c r="N6" s="45" t="s">
        <v>20</v>
      </c>
      <c r="O6" s="40">
        <v>1517</v>
      </c>
      <c r="P6" s="40">
        <v>322</v>
      </c>
      <c r="Q6" s="40">
        <f t="shared" si="0"/>
        <v>6780</v>
      </c>
    </row>
    <row r="7" spans="1:27" x14ac:dyDescent="0.25">
      <c r="A7" s="71"/>
      <c r="B7" s="4" t="s">
        <v>21</v>
      </c>
      <c r="C7" s="42">
        <v>17</v>
      </c>
      <c r="D7" s="36">
        <v>33</v>
      </c>
      <c r="E7" s="44" t="s">
        <v>20</v>
      </c>
      <c r="F7" s="44" t="s">
        <v>20</v>
      </c>
      <c r="G7" s="36"/>
      <c r="H7" s="36">
        <v>230</v>
      </c>
      <c r="I7" s="36"/>
      <c r="J7" s="36">
        <v>15</v>
      </c>
      <c r="K7" s="44" t="s">
        <v>20</v>
      </c>
      <c r="L7" s="36">
        <v>106</v>
      </c>
      <c r="M7" s="36">
        <v>180</v>
      </c>
      <c r="N7" s="44" t="s">
        <v>20</v>
      </c>
      <c r="O7" s="36">
        <v>77</v>
      </c>
      <c r="P7" s="36">
        <v>51</v>
      </c>
      <c r="Q7" s="40">
        <f t="shared" si="0"/>
        <v>709</v>
      </c>
    </row>
    <row r="8" spans="1:27" x14ac:dyDescent="0.25">
      <c r="A8" s="71"/>
      <c r="B8" s="4" t="s">
        <v>22</v>
      </c>
      <c r="C8" s="36">
        <v>277</v>
      </c>
      <c r="D8" s="36">
        <v>540</v>
      </c>
      <c r="E8" s="44" t="s">
        <v>20</v>
      </c>
      <c r="F8" s="44" t="s">
        <v>20</v>
      </c>
      <c r="G8" s="36">
        <v>64</v>
      </c>
      <c r="H8" s="36">
        <v>2444</v>
      </c>
      <c r="I8" s="36">
        <v>1</v>
      </c>
      <c r="J8" s="36">
        <v>319</v>
      </c>
      <c r="K8" s="44" t="s">
        <v>20</v>
      </c>
      <c r="L8" s="36">
        <v>38</v>
      </c>
      <c r="M8" s="36">
        <v>51</v>
      </c>
      <c r="N8" s="44" t="s">
        <v>20</v>
      </c>
      <c r="O8" s="36">
        <v>4235</v>
      </c>
      <c r="P8" s="36">
        <v>29</v>
      </c>
      <c r="Q8" s="40">
        <f t="shared" si="0"/>
        <v>7998</v>
      </c>
    </row>
    <row r="9" spans="1:27" x14ac:dyDescent="0.25">
      <c r="A9" s="72" t="s">
        <v>24</v>
      </c>
      <c r="B9" s="5" t="s">
        <v>19</v>
      </c>
      <c r="C9" s="41">
        <v>481</v>
      </c>
      <c r="D9" s="41">
        <v>2408</v>
      </c>
      <c r="E9" s="41">
        <v>5</v>
      </c>
      <c r="F9" s="41">
        <v>165</v>
      </c>
      <c r="G9" s="41">
        <v>643</v>
      </c>
      <c r="H9" s="41">
        <v>56</v>
      </c>
      <c r="I9" s="41">
        <v>4</v>
      </c>
      <c r="J9" s="41">
        <v>675</v>
      </c>
      <c r="K9" s="41">
        <v>116</v>
      </c>
      <c r="L9" s="41">
        <v>756</v>
      </c>
      <c r="M9" s="41">
        <v>2144</v>
      </c>
      <c r="N9" s="41">
        <v>212</v>
      </c>
      <c r="O9" s="41">
        <v>1478</v>
      </c>
      <c r="P9" s="41">
        <v>680</v>
      </c>
      <c r="Q9" s="41">
        <f t="shared" si="0"/>
        <v>9823</v>
      </c>
    </row>
    <row r="10" spans="1:27" x14ac:dyDescent="0.25">
      <c r="A10" s="72"/>
      <c r="B10" s="5" t="s">
        <v>21</v>
      </c>
      <c r="C10" s="37">
        <v>104</v>
      </c>
      <c r="D10" s="37">
        <v>442</v>
      </c>
      <c r="E10" s="37">
        <v>2</v>
      </c>
      <c r="F10" s="37">
        <v>277</v>
      </c>
      <c r="G10" s="37">
        <v>22</v>
      </c>
      <c r="H10" s="37">
        <v>1380</v>
      </c>
      <c r="I10" s="37">
        <v>168</v>
      </c>
      <c r="J10" s="37">
        <v>21</v>
      </c>
      <c r="K10" s="37">
        <v>1</v>
      </c>
      <c r="L10" s="37">
        <v>66</v>
      </c>
      <c r="M10" s="37">
        <v>836</v>
      </c>
      <c r="N10" s="37">
        <v>3</v>
      </c>
      <c r="O10" s="37">
        <v>77</v>
      </c>
      <c r="P10" s="37">
        <v>308</v>
      </c>
      <c r="Q10" s="41">
        <f t="shared" si="0"/>
        <v>3707</v>
      </c>
    </row>
    <row r="11" spans="1:27" x14ac:dyDescent="0.25">
      <c r="A11" s="72"/>
      <c r="B11" s="5" t="s">
        <v>22</v>
      </c>
      <c r="C11" s="37">
        <v>550</v>
      </c>
      <c r="D11" s="37">
        <v>551</v>
      </c>
      <c r="E11" s="37">
        <v>425</v>
      </c>
      <c r="F11" s="37">
        <v>100</v>
      </c>
      <c r="G11" s="37">
        <v>183</v>
      </c>
      <c r="H11" s="37">
        <v>6132</v>
      </c>
      <c r="I11" s="37">
        <v>666</v>
      </c>
      <c r="J11" s="37">
        <v>187</v>
      </c>
      <c r="K11" s="37">
        <v>2</v>
      </c>
      <c r="L11" s="37">
        <v>131</v>
      </c>
      <c r="M11" s="37">
        <v>18</v>
      </c>
      <c r="N11" s="37">
        <v>16</v>
      </c>
      <c r="O11" s="37">
        <v>354</v>
      </c>
      <c r="P11" s="37">
        <v>301</v>
      </c>
      <c r="Q11" s="41">
        <f t="shared" si="0"/>
        <v>9616</v>
      </c>
    </row>
    <row r="12" spans="1:27" x14ac:dyDescent="0.25">
      <c r="A12" s="66" t="s">
        <v>25</v>
      </c>
      <c r="B12" s="6" t="s">
        <v>19</v>
      </c>
      <c r="C12" s="33">
        <v>17</v>
      </c>
      <c r="D12" s="33">
        <v>80</v>
      </c>
      <c r="E12" s="33">
        <v>1</v>
      </c>
      <c r="F12" s="33">
        <v>6</v>
      </c>
      <c r="G12" s="47">
        <v>9</v>
      </c>
      <c r="H12" s="33">
        <v>48</v>
      </c>
      <c r="I12" s="33">
        <v>1</v>
      </c>
      <c r="J12" s="33">
        <v>9</v>
      </c>
      <c r="K12" s="33">
        <v>44</v>
      </c>
      <c r="L12" s="48" t="s">
        <v>20</v>
      </c>
      <c r="M12" s="33">
        <v>149</v>
      </c>
      <c r="N12" s="50">
        <v>5</v>
      </c>
      <c r="O12" s="33">
        <v>62</v>
      </c>
      <c r="P12" s="33">
        <v>9</v>
      </c>
      <c r="Q12" s="33">
        <f t="shared" si="0"/>
        <v>440</v>
      </c>
    </row>
    <row r="13" spans="1:27" x14ac:dyDescent="0.25">
      <c r="A13" s="66"/>
      <c r="B13" s="6" t="s">
        <v>21</v>
      </c>
      <c r="C13" s="32">
        <v>1</v>
      </c>
      <c r="D13" s="32">
        <v>9</v>
      </c>
      <c r="E13" s="48" t="s">
        <v>20</v>
      </c>
      <c r="F13" s="49">
        <v>2</v>
      </c>
      <c r="G13" s="49">
        <v>1</v>
      </c>
      <c r="H13" s="32">
        <v>217</v>
      </c>
      <c r="I13" s="48" t="s">
        <v>20</v>
      </c>
      <c r="J13" s="48" t="s">
        <v>20</v>
      </c>
      <c r="K13" s="49">
        <v>1</v>
      </c>
      <c r="L13" s="49">
        <v>7</v>
      </c>
      <c r="M13" s="49">
        <v>49</v>
      </c>
      <c r="N13" s="48" t="s">
        <v>20</v>
      </c>
      <c r="O13" s="49">
        <v>18</v>
      </c>
      <c r="P13" s="49">
        <v>2</v>
      </c>
      <c r="Q13" s="50">
        <f t="shared" si="0"/>
        <v>307</v>
      </c>
    </row>
    <row r="14" spans="1:27" ht="15.75" thickBot="1" x14ac:dyDescent="0.3">
      <c r="A14" s="66"/>
      <c r="B14" s="6" t="s">
        <v>22</v>
      </c>
      <c r="C14" s="34">
        <v>7</v>
      </c>
      <c r="D14" s="34">
        <v>45</v>
      </c>
      <c r="E14" s="34">
        <v>6</v>
      </c>
      <c r="F14" s="34">
        <v>7</v>
      </c>
      <c r="G14" s="34">
        <v>50</v>
      </c>
      <c r="H14" s="34">
        <v>1005</v>
      </c>
      <c r="I14" s="51">
        <v>4</v>
      </c>
      <c r="J14" s="51">
        <v>10</v>
      </c>
      <c r="K14" s="48" t="s">
        <v>20</v>
      </c>
      <c r="L14" s="51">
        <v>2</v>
      </c>
      <c r="M14" s="51">
        <v>4</v>
      </c>
      <c r="N14" s="51">
        <v>1</v>
      </c>
      <c r="O14" s="51">
        <v>27</v>
      </c>
      <c r="P14" s="51">
        <v>6</v>
      </c>
      <c r="Q14" s="52">
        <f t="shared" si="0"/>
        <v>1174</v>
      </c>
    </row>
    <row r="15" spans="1:27" x14ac:dyDescent="0.25">
      <c r="A15" s="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27" ht="15.75" thickBot="1" x14ac:dyDescent="0.3">
      <c r="A16" s="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35.25" customHeight="1" thickBot="1" x14ac:dyDescent="0.3">
      <c r="A17" s="67" t="s">
        <v>26</v>
      </c>
      <c r="B17" s="69"/>
      <c r="C17" s="13" t="s">
        <v>1</v>
      </c>
      <c r="D17" s="13" t="s">
        <v>2</v>
      </c>
      <c r="E17" s="13" t="s">
        <v>3</v>
      </c>
      <c r="F17" s="13" t="s">
        <v>4</v>
      </c>
      <c r="G17" s="13" t="s">
        <v>5</v>
      </c>
      <c r="H17" s="13" t="s">
        <v>6</v>
      </c>
      <c r="I17" s="13" t="s">
        <v>7</v>
      </c>
      <c r="J17" s="13" t="s">
        <v>8</v>
      </c>
      <c r="K17" s="13" t="s">
        <v>9</v>
      </c>
      <c r="L17" s="13" t="s">
        <v>10</v>
      </c>
      <c r="M17" s="13" t="s">
        <v>11</v>
      </c>
      <c r="N17" s="13" t="s">
        <v>12</v>
      </c>
      <c r="O17" s="13" t="s">
        <v>13</v>
      </c>
      <c r="P17" s="13" t="s">
        <v>14</v>
      </c>
      <c r="Q17" s="13" t="s">
        <v>15</v>
      </c>
    </row>
    <row r="18" spans="1:17" ht="26.25" customHeight="1" x14ac:dyDescent="0.25">
      <c r="A18" s="11" t="s">
        <v>16</v>
      </c>
      <c r="B18" s="12" t="s">
        <v>17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x14ac:dyDescent="0.25">
      <c r="A19" s="70" t="s">
        <v>18</v>
      </c>
      <c r="B19" s="7" t="s">
        <v>19</v>
      </c>
      <c r="C19" s="53">
        <v>64.997536945812811</v>
      </c>
      <c r="D19" s="53">
        <v>59.371098265895952</v>
      </c>
      <c r="E19" s="46" t="s">
        <v>20</v>
      </c>
      <c r="F19" s="53">
        <v>45.37096774193548</v>
      </c>
      <c r="G19" s="53">
        <v>33.816513761467888</v>
      </c>
      <c r="H19" s="53">
        <v>313</v>
      </c>
      <c r="I19" s="53">
        <v>76.5</v>
      </c>
      <c r="J19" s="53">
        <v>38.825242718446603</v>
      </c>
      <c r="K19" s="46" t="s">
        <v>20</v>
      </c>
      <c r="L19" s="53">
        <v>28.865853658536587</v>
      </c>
      <c r="M19" s="53">
        <v>56.46170921198668</v>
      </c>
      <c r="N19" s="54">
        <v>14.058823529411764</v>
      </c>
      <c r="O19" s="53">
        <v>17.263392857142858</v>
      </c>
      <c r="P19" s="53">
        <v>32.27956989247312</v>
      </c>
      <c r="Q19" s="53">
        <v>49.108709079678817</v>
      </c>
    </row>
    <row r="20" spans="1:17" x14ac:dyDescent="0.25">
      <c r="A20" s="70"/>
      <c r="B20" s="7" t="s">
        <v>21</v>
      </c>
      <c r="C20" s="55">
        <v>98.113924050632917</v>
      </c>
      <c r="D20" s="55">
        <v>91.614906832298132</v>
      </c>
      <c r="E20" s="46" t="s">
        <v>20</v>
      </c>
      <c r="F20" s="55">
        <v>37.285714285714285</v>
      </c>
      <c r="G20" s="55">
        <v>69.214285714285708</v>
      </c>
      <c r="H20" s="55">
        <v>52.966239813736905</v>
      </c>
      <c r="I20" s="55">
        <v>124.7</v>
      </c>
      <c r="J20" s="55">
        <v>4</v>
      </c>
      <c r="K20" s="46" t="s">
        <v>20</v>
      </c>
      <c r="L20" s="55">
        <v>21</v>
      </c>
      <c r="M20" s="55">
        <v>57.695652173913047</v>
      </c>
      <c r="N20" s="55">
        <v>26</v>
      </c>
      <c r="O20" s="55">
        <v>15.142857142857142</v>
      </c>
      <c r="P20" s="55">
        <v>34.834532374100718</v>
      </c>
      <c r="Q20" s="55">
        <v>59.017857142857146</v>
      </c>
    </row>
    <row r="21" spans="1:17" x14ac:dyDescent="0.25">
      <c r="A21" s="70"/>
      <c r="B21" s="7" t="s">
        <v>22</v>
      </c>
      <c r="C21" s="55">
        <v>79.059248554913296</v>
      </c>
      <c r="D21" s="55">
        <v>77.69047619047619</v>
      </c>
      <c r="E21" s="55">
        <v>35.806122448979593</v>
      </c>
      <c r="F21" s="55">
        <v>43.294117647058826</v>
      </c>
      <c r="G21" s="55">
        <v>56.477876106194692</v>
      </c>
      <c r="H21" s="55">
        <v>84.132882882882882</v>
      </c>
      <c r="I21" s="55">
        <v>58.403726708074537</v>
      </c>
      <c r="J21" s="55">
        <v>53.767123287671232</v>
      </c>
      <c r="K21" s="46" t="s">
        <v>20</v>
      </c>
      <c r="L21" s="55">
        <v>93.681818181818187</v>
      </c>
      <c r="M21" s="55">
        <v>53.03448275862069</v>
      </c>
      <c r="N21" s="55">
        <v>10.4</v>
      </c>
      <c r="O21" s="55">
        <v>10.67032967032967</v>
      </c>
      <c r="P21" s="55">
        <v>67.942307692307693</v>
      </c>
      <c r="Q21" s="55">
        <v>72.317713004484304</v>
      </c>
    </row>
    <row r="22" spans="1:17" ht="15" customHeight="1" x14ac:dyDescent="0.25">
      <c r="A22" s="71" t="s">
        <v>23</v>
      </c>
      <c r="B22" s="8" t="s">
        <v>19</v>
      </c>
      <c r="C22" s="56">
        <v>126.77533039647577</v>
      </c>
      <c r="D22" s="57">
        <v>140.66666666666666</v>
      </c>
      <c r="E22" s="45" t="s">
        <v>20</v>
      </c>
      <c r="F22" s="45" t="s">
        <v>20</v>
      </c>
      <c r="G22" s="57">
        <v>51.321755027422306</v>
      </c>
      <c r="H22" s="57">
        <v>258.20588235294116</v>
      </c>
      <c r="I22" s="57">
        <v>163</v>
      </c>
      <c r="J22" s="57">
        <v>145.27556325823224</v>
      </c>
      <c r="K22" s="45" t="s">
        <v>20</v>
      </c>
      <c r="L22" s="57">
        <v>25.438596491228068</v>
      </c>
      <c r="M22" s="57">
        <v>40.491596638655459</v>
      </c>
      <c r="N22" s="45" t="s">
        <v>20</v>
      </c>
      <c r="O22" s="57">
        <v>85.137771918259716</v>
      </c>
      <c r="P22" s="57">
        <v>84.670807453416145</v>
      </c>
      <c r="Q22" s="57">
        <v>89.602949852507379</v>
      </c>
    </row>
    <row r="23" spans="1:17" x14ac:dyDescent="0.25">
      <c r="A23" s="71"/>
      <c r="B23" s="8" t="s">
        <v>21</v>
      </c>
      <c r="C23" s="58">
        <v>214.58823529411765</v>
      </c>
      <c r="D23" s="58">
        <v>340.24242424242425</v>
      </c>
      <c r="E23" s="44" t="s">
        <v>20</v>
      </c>
      <c r="F23" s="44" t="s">
        <v>20</v>
      </c>
      <c r="G23" s="59"/>
      <c r="H23" s="58">
        <v>52.886462882096069</v>
      </c>
      <c r="I23" s="58"/>
      <c r="J23" s="59">
        <v>231.93333333333334</v>
      </c>
      <c r="K23" s="44" t="s">
        <v>20</v>
      </c>
      <c r="L23" s="58">
        <v>25.235849056603772</v>
      </c>
      <c r="M23" s="58">
        <v>61.31111111111111</v>
      </c>
      <c r="N23" s="44" t="s">
        <v>20</v>
      </c>
      <c r="O23" s="58">
        <v>12.116883116883116</v>
      </c>
      <c r="P23" s="58">
        <v>128.11764705882354</v>
      </c>
      <c r="Q23" s="58">
        <v>72.943502824858754</v>
      </c>
    </row>
    <row r="24" spans="1:17" x14ac:dyDescent="0.25">
      <c r="A24" s="71"/>
      <c r="B24" s="8" t="s">
        <v>22</v>
      </c>
      <c r="C24" s="58">
        <v>180.8519855595668</v>
      </c>
      <c r="D24" s="58">
        <v>159.72777777777779</v>
      </c>
      <c r="E24" s="44" t="s">
        <v>20</v>
      </c>
      <c r="F24" s="44" t="s">
        <v>20</v>
      </c>
      <c r="G24" s="58">
        <v>210.421875</v>
      </c>
      <c r="H24" s="58">
        <v>93.250102333196892</v>
      </c>
      <c r="I24" s="58">
        <v>314</v>
      </c>
      <c r="J24" s="58">
        <v>121.93103448275862</v>
      </c>
      <c r="K24" s="44" t="s">
        <v>20</v>
      </c>
      <c r="L24" s="58">
        <v>106.07894736842105</v>
      </c>
      <c r="M24" s="58">
        <v>68.490196078431367</v>
      </c>
      <c r="N24" s="44" t="s">
        <v>20</v>
      </c>
      <c r="O24" s="58">
        <v>269.18181818181819</v>
      </c>
      <c r="P24" s="58">
        <v>85.310344827586206</v>
      </c>
      <c r="Q24" s="58">
        <v>195.92584719269726</v>
      </c>
    </row>
    <row r="25" spans="1:17" x14ac:dyDescent="0.25">
      <c r="A25" s="72" t="s">
        <v>24</v>
      </c>
      <c r="B25" s="9" t="s">
        <v>19</v>
      </c>
      <c r="C25" s="60">
        <v>40.906444906444904</v>
      </c>
      <c r="D25" s="60">
        <v>92.812292358803987</v>
      </c>
      <c r="E25" s="60">
        <v>51</v>
      </c>
      <c r="F25" s="60">
        <v>36.618181818181817</v>
      </c>
      <c r="G25" s="60">
        <v>133.36391912908243</v>
      </c>
      <c r="H25" s="60">
        <v>42.767857142857146</v>
      </c>
      <c r="I25" s="60">
        <v>257</v>
      </c>
      <c r="J25" s="60">
        <v>250.65777777777777</v>
      </c>
      <c r="K25" s="60">
        <v>28.405172413793103</v>
      </c>
      <c r="L25" s="60">
        <v>46.124338624338627</v>
      </c>
      <c r="M25" s="60">
        <v>58.018190298507463</v>
      </c>
      <c r="N25" s="60">
        <v>18.339622641509433</v>
      </c>
      <c r="O25" s="60">
        <v>67.64140730717186</v>
      </c>
      <c r="P25" s="60">
        <v>75.545588235294119</v>
      </c>
      <c r="Q25" s="60">
        <v>84.050086531609495</v>
      </c>
    </row>
    <row r="26" spans="1:17" x14ac:dyDescent="0.25">
      <c r="A26" s="72"/>
      <c r="B26" s="9" t="s">
        <v>21</v>
      </c>
      <c r="C26" s="61">
        <v>106.01923076923077</v>
      </c>
      <c r="D26" s="61">
        <v>109.78733031674209</v>
      </c>
      <c r="E26" s="61">
        <v>64.5</v>
      </c>
      <c r="F26" s="61">
        <v>24.08664259927798</v>
      </c>
      <c r="G26" s="61">
        <v>266.77272727272725</v>
      </c>
      <c r="H26" s="61">
        <v>147.13652868554829</v>
      </c>
      <c r="I26" s="61">
        <v>224.78571428571428</v>
      </c>
      <c r="J26" s="61">
        <v>193.14285714285714</v>
      </c>
      <c r="K26" s="61">
        <v>56</v>
      </c>
      <c r="L26" s="61">
        <v>62.060606060606062</v>
      </c>
      <c r="M26" s="61">
        <v>116.22129186602871</v>
      </c>
      <c r="N26" s="61">
        <v>13.666666666666666</v>
      </c>
      <c r="O26" s="61">
        <v>42.662337662337663</v>
      </c>
      <c r="P26" s="61">
        <v>79.467532467532465</v>
      </c>
      <c r="Q26" s="61">
        <v>120.34665226781857</v>
      </c>
    </row>
    <row r="27" spans="1:17" x14ac:dyDescent="0.25">
      <c r="A27" s="72"/>
      <c r="B27" s="9" t="s">
        <v>22</v>
      </c>
      <c r="C27" s="61">
        <v>160.51090909090908</v>
      </c>
      <c r="D27" s="61">
        <v>117.15789473684211</v>
      </c>
      <c r="E27" s="61">
        <v>152.92470588235295</v>
      </c>
      <c r="F27" s="61">
        <v>45.33</v>
      </c>
      <c r="G27" s="61">
        <v>149.38251366120218</v>
      </c>
      <c r="H27" s="61">
        <v>115.02136682433535</v>
      </c>
      <c r="I27" s="61">
        <v>122.46096096096096</v>
      </c>
      <c r="J27" s="61">
        <v>272.89839572192511</v>
      </c>
      <c r="K27" s="61">
        <v>14.5</v>
      </c>
      <c r="L27" s="61">
        <v>192.7709923664122</v>
      </c>
      <c r="M27" s="61">
        <v>75.944444444444443</v>
      </c>
      <c r="N27" s="61">
        <v>11.875</v>
      </c>
      <c r="O27" s="61">
        <v>48.33898305084746</v>
      </c>
      <c r="P27" s="61">
        <v>82.667774086378742</v>
      </c>
      <c r="Q27" s="61">
        <v>120.26198647945918</v>
      </c>
    </row>
    <row r="28" spans="1:17" x14ac:dyDescent="0.25">
      <c r="A28" s="66" t="s">
        <v>25</v>
      </c>
      <c r="B28" s="10" t="s">
        <v>19</v>
      </c>
      <c r="C28" s="62">
        <v>2.8823529411764706</v>
      </c>
      <c r="D28" s="62">
        <v>63.512500000000003</v>
      </c>
      <c r="E28" s="62">
        <v>33</v>
      </c>
      <c r="F28" s="62">
        <v>29.833333333333332</v>
      </c>
      <c r="G28" s="49">
        <v>19.333333333333332</v>
      </c>
      <c r="H28" s="62">
        <v>22.770833333333332</v>
      </c>
      <c r="I28" s="62">
        <v>350</v>
      </c>
      <c r="J28" s="62">
        <v>21.111111111111111</v>
      </c>
      <c r="K28" s="62">
        <v>25.727272727272727</v>
      </c>
      <c r="L28" s="49"/>
      <c r="M28" s="62">
        <v>37.053691275167786</v>
      </c>
      <c r="N28" s="49">
        <v>8</v>
      </c>
      <c r="O28" s="62">
        <v>22.774193548387096</v>
      </c>
      <c r="P28" s="62">
        <v>16.444444444444443</v>
      </c>
      <c r="Q28" s="62">
        <v>35.004545454545458</v>
      </c>
    </row>
    <row r="29" spans="1:17" x14ac:dyDescent="0.25">
      <c r="A29" s="66"/>
      <c r="B29" s="10" t="s">
        <v>21</v>
      </c>
      <c r="C29" s="63">
        <v>11</v>
      </c>
      <c r="D29" s="63">
        <v>49.888888888888886</v>
      </c>
      <c r="E29" s="48" t="s">
        <v>20</v>
      </c>
      <c r="F29" s="49">
        <v>18.5</v>
      </c>
      <c r="G29" s="49">
        <v>328</v>
      </c>
      <c r="H29" s="63">
        <v>75.958525345622121</v>
      </c>
      <c r="I29" s="48" t="s">
        <v>20</v>
      </c>
      <c r="J29" s="48" t="s">
        <v>20</v>
      </c>
      <c r="K29" s="49">
        <v>70</v>
      </c>
      <c r="L29" s="49">
        <v>41.571428571428569</v>
      </c>
      <c r="M29" s="63">
        <v>83.061224489795919</v>
      </c>
      <c r="N29" s="48" t="s">
        <v>20</v>
      </c>
      <c r="O29" s="63">
        <v>63.055555555555557</v>
      </c>
      <c r="P29" s="63">
        <v>26</v>
      </c>
      <c r="Q29" s="63">
        <v>74.67752442996742</v>
      </c>
    </row>
    <row r="30" spans="1:17" ht="15.75" thickBot="1" x14ac:dyDescent="0.3">
      <c r="A30" s="66"/>
      <c r="B30" s="10" t="s">
        <v>22</v>
      </c>
      <c r="C30" s="64">
        <v>83.142857142857139</v>
      </c>
      <c r="D30" s="64">
        <v>48.8</v>
      </c>
      <c r="E30" s="64">
        <v>73</v>
      </c>
      <c r="F30" s="64">
        <v>176.28571428571428</v>
      </c>
      <c r="G30" s="64">
        <v>109.68</v>
      </c>
      <c r="H30" s="64">
        <v>137.76616915422886</v>
      </c>
      <c r="I30" s="64">
        <v>196.25</v>
      </c>
      <c r="J30" s="64">
        <v>130.9</v>
      </c>
      <c r="K30" s="51"/>
      <c r="L30" s="51">
        <v>103</v>
      </c>
      <c r="M30" s="64">
        <v>112.5</v>
      </c>
      <c r="N30" s="64">
        <v>179</v>
      </c>
      <c r="O30" s="64">
        <v>13.296296296296296</v>
      </c>
      <c r="P30" s="64">
        <v>98.5</v>
      </c>
      <c r="Q30" s="64">
        <v>129.70017035775129</v>
      </c>
    </row>
    <row r="31" spans="1:17" x14ac:dyDescent="0.25">
      <c r="A31" s="1"/>
      <c r="Q31" s="43"/>
    </row>
  </sheetData>
  <mergeCells count="10">
    <mergeCell ref="A28:A30"/>
    <mergeCell ref="A12:A14"/>
    <mergeCell ref="A1:B1"/>
    <mergeCell ref="A17:B17"/>
    <mergeCell ref="A19:A21"/>
    <mergeCell ref="A22:A24"/>
    <mergeCell ref="A25:A27"/>
    <mergeCell ref="A3:A5"/>
    <mergeCell ref="A6:A8"/>
    <mergeCell ref="A9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5FFC-89A4-458D-884F-5F0A0C5A3B89}">
  <dimension ref="A1:P9"/>
  <sheetViews>
    <sheetView workbookViewId="0">
      <selection activeCell="A11" sqref="A11:XFD17"/>
    </sheetView>
  </sheetViews>
  <sheetFormatPr baseColWidth="10" defaultColWidth="11.42578125" defaultRowHeight="15" x14ac:dyDescent="0.25"/>
  <cols>
    <col min="1" max="1" width="22.5703125" customWidth="1"/>
  </cols>
  <sheetData>
    <row r="1" spans="1:16" ht="18.75" x14ac:dyDescent="0.3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</row>
    <row r="2" spans="1:16" ht="18.75" x14ac:dyDescent="0.3">
      <c r="A2" s="19" t="s">
        <v>28</v>
      </c>
      <c r="B2" s="20"/>
      <c r="C2" s="20"/>
      <c r="D2" s="20"/>
      <c r="E2" s="20"/>
      <c r="F2" s="20"/>
      <c r="G2" s="20"/>
      <c r="H2" s="20"/>
      <c r="I2" s="20"/>
      <c r="J2" s="20"/>
    </row>
    <row r="4" spans="1:16" ht="25.5" x14ac:dyDescent="0.25">
      <c r="A4" s="16" t="s">
        <v>29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30</v>
      </c>
      <c r="H4" s="17" t="s">
        <v>31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8" t="s">
        <v>15</v>
      </c>
    </row>
    <row r="5" spans="1:16" x14ac:dyDescent="0.25">
      <c r="A5" s="21" t="s">
        <v>18</v>
      </c>
      <c r="B5" s="22"/>
      <c r="C5" s="22"/>
      <c r="D5" s="22"/>
      <c r="E5" s="22">
        <v>117</v>
      </c>
      <c r="F5" s="22"/>
      <c r="G5" s="22"/>
      <c r="H5" s="22"/>
      <c r="I5" s="22">
        <v>311</v>
      </c>
      <c r="J5" s="22">
        <v>3</v>
      </c>
      <c r="K5" s="22"/>
      <c r="L5" s="22">
        <v>22</v>
      </c>
      <c r="M5" s="28">
        <v>68</v>
      </c>
      <c r="N5" s="22">
        <v>9</v>
      </c>
      <c r="O5" s="22">
        <v>202</v>
      </c>
      <c r="P5" s="23">
        <f>SUM(B5:O5)</f>
        <v>732</v>
      </c>
    </row>
    <row r="6" spans="1:16" x14ac:dyDescent="0.25">
      <c r="A6" s="24" t="s">
        <v>32</v>
      </c>
      <c r="B6" s="25"/>
      <c r="C6" s="25"/>
      <c r="D6" s="25"/>
      <c r="E6" s="25"/>
      <c r="F6" s="25"/>
      <c r="G6" s="25"/>
      <c r="H6" s="25"/>
      <c r="I6" s="25">
        <v>1230</v>
      </c>
      <c r="J6" s="25">
        <v>27</v>
      </c>
      <c r="K6" s="25"/>
      <c r="L6" s="25">
        <v>10</v>
      </c>
      <c r="M6" s="31"/>
      <c r="N6" s="25">
        <v>41</v>
      </c>
      <c r="O6" s="25">
        <v>1106</v>
      </c>
      <c r="P6" s="23">
        <f t="shared" ref="P6:P8" si="0">SUM(B6:O6)</f>
        <v>2414</v>
      </c>
    </row>
    <row r="7" spans="1:16" x14ac:dyDescent="0.25">
      <c r="A7" s="24" t="s">
        <v>33</v>
      </c>
      <c r="B7" s="25"/>
      <c r="C7" s="25"/>
      <c r="D7" s="25"/>
      <c r="E7" s="25">
        <v>178</v>
      </c>
      <c r="F7" s="25"/>
      <c r="G7" s="25"/>
      <c r="H7" s="25"/>
      <c r="I7" s="25">
        <v>4168</v>
      </c>
      <c r="J7" s="25">
        <v>16</v>
      </c>
      <c r="K7" s="25">
        <v>1</v>
      </c>
      <c r="L7" s="25">
        <v>3</v>
      </c>
      <c r="M7" s="29">
        <v>479</v>
      </c>
      <c r="N7" s="25">
        <v>860</v>
      </c>
      <c r="O7" s="25">
        <v>578</v>
      </c>
      <c r="P7" s="23">
        <f t="shared" si="0"/>
        <v>6283</v>
      </c>
    </row>
    <row r="8" spans="1:16" x14ac:dyDescent="0.25">
      <c r="A8" s="26" t="s">
        <v>34</v>
      </c>
      <c r="B8" s="27"/>
      <c r="C8" s="27"/>
      <c r="D8" s="27"/>
      <c r="E8" s="27">
        <v>32</v>
      </c>
      <c r="F8" s="27"/>
      <c r="G8" s="27"/>
      <c r="H8" s="27"/>
      <c r="I8" s="27">
        <v>104</v>
      </c>
      <c r="J8" s="27">
        <v>1</v>
      </c>
      <c r="K8" s="27">
        <v>4</v>
      </c>
      <c r="L8" s="27">
        <v>8</v>
      </c>
      <c r="M8" s="30">
        <v>77</v>
      </c>
      <c r="N8" s="27">
        <v>129</v>
      </c>
      <c r="O8" s="27">
        <v>1</v>
      </c>
      <c r="P8" s="23">
        <f t="shared" si="0"/>
        <v>356</v>
      </c>
    </row>
    <row r="9" spans="1:16" x14ac:dyDescent="0.25">
      <c r="I9" s="15"/>
      <c r="J9" s="15"/>
      <c r="K9" s="15"/>
      <c r="M9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LETD</vt:lpstr>
      <vt:lpstr>Pendientes</vt:lpstr>
      <vt:lpstr>LETD!Área_de_impresión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2025-04-14T08:30:41Z</dcterms:created>
  <dcterms:modified xsi:type="dcterms:W3CDTF">2025-04-14T08:36:21Z</dcterms:modified>
  <cp:category/>
  <cp:contentStatus/>
</cp:coreProperties>
</file>